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1"/>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 name="1st QTR" sheetId="9" r:id="rId9"/>
    <sheet name="1st REV" sheetId="10" r:id="rId10"/>
    <sheet name="1st QTR (2)" sheetId="11" r:id="rId11"/>
    <sheet name="1st REV (2)" sheetId="12" r:id="rId12"/>
    <sheet name="2nd QTR" sheetId="13" r:id="rId13"/>
    <sheet name="2nd REV" sheetId="14" r:id="rId14"/>
    <sheet name="2nd QTR (2)" sheetId="15" r:id="rId15"/>
    <sheet name="2nd REV (2)" sheetId="16" r:id="rId16"/>
    <sheet name="3rd QTR" sheetId="17" r:id="rId17"/>
    <sheet name="3rd REV" sheetId="18" r:id="rId18"/>
    <sheet name="3rd QTR (2)" sheetId="19" r:id="rId19"/>
    <sheet name="3rd REV (2)" sheetId="20" r:id="rId20"/>
    <sheet name="4th QTR" sheetId="21" r:id="rId21"/>
    <sheet name="4th REV" sheetId="22" r:id="rId22"/>
    <sheet name="4th QTR (2)" sheetId="23" r:id="rId23"/>
    <sheet name="4th REV (2)" sheetId="24" r:id="rId24"/>
    <sheet name="Sheet1" sheetId="25" r:id="rId25"/>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<sst xmlns="http://schemas.openxmlformats.org/spreadsheetml/2006/main" count="1403" uniqueCount="236">
  <si>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</si>
  <si>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</si>
  <si>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</si>
  <si>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</si>
  <si>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</si>
  <si>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</si>
  <si>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</si>
  <si>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</si>
  <si>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</si>
  <si>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</si>
  <si>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</si>
  <si>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</si>
  <si>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</si>
  <si>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</si>
  <si>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</si>
  <si>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</si>
  <si>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</si>
  <si>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</si>
  <si>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</si>
  <si>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</si>
  <si>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</si>
  <si>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</si>
  <si>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</si>
  <si>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</si>
  <si>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</si>
  <si>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</si>
  <si>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</si>
  <si>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</si>
  <si>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</si>
  <si>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</si>
  <si>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</si>
  <si>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</si>
  <si>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</si>
  <si>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</si>
  <si>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</si>
  <si>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</si>
  <si>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</si>
  <si>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</si>
  <si>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</si>
  <si>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</si>
  <si>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</si>
  <si>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</si>
  <si>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</si>
  <si>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</si>
  <si>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</si>
  <si>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</si>
  <si>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</si>
  <si>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</si>
  <si>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</si>
  <si>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</si>
  <si>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</si>
  <si>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</si>
  <si>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</si>
  <si>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</si>
  <si>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</si>
  <si>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</si>
  <si>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</si>
  <si>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</si>
  <si>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</si>
  <si>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</si>
  <si>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</si>
  <si>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</si>
  <si>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</si>
  <si>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</si>
  <si>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</si>
  <si>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</si>
  <si>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</si>
  <si>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</si>
  <si>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</si>
  <si>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</si>
  <si>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</si>
  <si>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</si>
  <si>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</si>
  <si>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</si>
  <si>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</si>
  <si>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</si>
  <si>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</si>
  <si>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</si>
  <si>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</si>
  <si>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</si>
  <si>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</si>
  <si>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</si>
  <si>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</si>
  <si>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</si>
  <si>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</si>
  <si>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</si>
  <si>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</si>
  <si>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</si>
  <si>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</si>
  <si>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</si>
  <si>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</si>
  <si>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</si>
  <si>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</si>
  <si>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</si>
  <si>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</si>
  <si>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</si>
  <si>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</si>
  <si>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</si>
  <si>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</si>
  <si>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</si>
  <si>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</si>
  <si>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</si>
  <si>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</si>
  <si>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</si>
  <si>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</si>
  <si>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</si>
  <si>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</si>
  <si>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</si>
  <si>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</si>
  <si>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</si>
  <si>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</si>
  <si>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</si>
  <si>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</si>
  <si>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</si>
  <si>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</si>
  <si>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</si>
  <si>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</si>
  <si>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</si>
  <si>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</si>
  <si>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</si>
  <si>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</si>
  <si>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</si>
  <si>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</si>
  <si>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</si>
  <si>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</si>
  <si>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</si>
  <si>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</si>
  <si>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</si>
  <si>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</si>
  <si>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</si>
  <si>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</si>
  <si>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</si>
  <si>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</si>
  <si>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</si>
  <si>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</si>
  <si>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</si>
  <si>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</si>
  <si>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</si>
  <si>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</si>
  <si>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</si>
  <si>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</si>
  <si>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</si>
  <si>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</si>
  <si>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</si>
  <si>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</si>
  <si>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</si>
  <si>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</si>
  <si>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</si>
  <si>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</si>
  <si>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</si>
  <si>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</si>
  <si>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</si>
  <si>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</si>
  <si>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</si>
  <si>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</si>
  <si>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</si>
  <si>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</si>
  <si>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</si>
  <si>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</si>
  <si>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</si>
  <si>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</si>
  <si>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</si>
  <si>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</si>
  <si>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</si>
  <si>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</si>
  <si>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</si>
  <si>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</si>
  <si>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</si>
  <si>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</si>
  <si>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</si>
  <si>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</si>
  <si>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</si>
  <si>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</si>
  <si>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</si>
  <si>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</si>
  <si>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</si>
  <si>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</si>
  <si>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</si>
  <si>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</si>
  <si>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</si>
  <si>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</si>
  <si>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</si>
  <si>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</si>
  <si>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</si>
  <si>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</si>
  <si>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</si>
  <si>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</si>
  <si>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</si>
  <si>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</si>
  <si>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</si>
  <si>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</si>
  <si>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</si>
  <si>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</si>
  <si>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</si>
  <si>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</si>
  <si>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</si>
  <si>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</si>
  <si>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</si>
  <si>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</si>
  <si>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</si>
  <si>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</si>
  <si>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</si>
  <si>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</si>
  <si>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</si>
  <si>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</si>
  <si>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</si>
  <si>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</si>
  <si>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</si>
  <si>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</si>
  <si>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</si>
  <si>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</si>
  <si>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</si>
  <si>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</si>
  <si>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</si>
  <si>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</si>
  <si>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</si>
  <si>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</si>
  <si>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</si>
  <si>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</si>
  <si>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</si>
  <si>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</si>
  <si>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</si>
  <si>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</si>
  <si>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</si>
  <si>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(Enter lodge # &amp; dates on Receipts Worksheet)</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</si>
  <si>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</si>
  <si>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</si>
  <si>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</si>
  <si>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t>"Schedules" page – Schedules 2, 6, &amp; 7.</t>
  </si>
  <si>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</si>
  <si>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"Audit" page – charter location, Lines 1, 11, 14, 15, &amp; 16, and dues &amp; fees information (Lodge # and audit beginning &amp; ending dates are entered on the "Receipts" worksheet and the info will automatically appear on the "Audit" and "Disbs" pages).</t>
  </si>
  <si>
    <t>A few things have to be entered directly on the "Audit" and "Schedules" pages:</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</si>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</sst>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80">
    <font>
      <sz val="12"/>
      <name val="Arial MT"/>
      <family val="0"/>
    </font>
    <font>
      <sz val="10"/>
      <name val="Arial"/>
      <family val="0"/>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u val="single"/>
      <sz val="10.45"/>
      <color indexed="36"/>
      <name val="Arial MT"/>
      <family val="0"/>
    </font>
    <font>
      <u val="single"/>
      <sz val="10.45"/>
      <color indexed="12"/>
      <name val="Arial MT"/>
      <family val="0"/>
    </font>
    <font>
      <b/>
      <sz val="20"/>
      <name val="Arial MT"/>
      <family val="0"/>
    </font>
    <font>
      <b/>
      <sz val="14"/>
      <name val="Arial MT"/>
      <family val="2"/>
    </font>
    <font>
      <sz val="16"/>
      <name val="Arial MT"/>
      <family val="0"/>
    </font>
    <font>
      <i/>
      <sz val="10"/>
      <name val="Arial MT"/>
      <family val="2"/>
    </font>
    <font>
      <i/>
      <sz val="12"/>
      <name val="Arial MT"/>
      <family val="2"/>
    </font>
    <font>
      <sz val="12"/>
      <name val="Times New Roman"/>
      <family val="1"/>
    </font>
    <font>
      <b/>
      <sz val="14"/>
      <name val="Times New Roman"/>
      <family val="1"/>
    </font>
    <font>
      <b/>
      <u val="single"/>
      <sz val="14"/>
      <name val="Times New Roman"/>
      <family val="1"/>
    </font>
    <font>
      <sz val="14"/>
      <name val="Times New Roman"/>
      <family val="1"/>
    </font>
    <font>
      <sz val="18"/>
      <color indexed="10"/>
      <name val="Times New Roman"/>
      <family val="1"/>
    </font>
    <font>
      <b/>
      <sz val="18"/>
      <color indexed="10"/>
      <name val="Times New Roman"/>
      <family val="1"/>
    </font>
    <font>
      <u val="single"/>
      <sz val="14"/>
      <name val="Times New Roman"/>
      <family val="1"/>
    </font>
    <font>
      <i/>
      <sz val="14"/>
      <name val="Times New Roman"/>
      <family val="1"/>
    </font>
    <font>
      <u val="single"/>
      <sz val="18"/>
      <color indexed="10"/>
      <name val="Times New Roman"/>
      <family val="1"/>
    </font>
    <font>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double"/>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double"/>
      <bottom>
        <color indexed="63"/>
      </bottom>
    </border>
    <border>
      <left style="thin"/>
      <right style="thin"/>
      <top>
        <color indexed="63"/>
      </top>
      <bottom style="double"/>
    </border>
    <border>
      <left style="thin"/>
      <right style="double"/>
      <top style="thin"/>
      <bottom>
        <color indexed="63"/>
      </bottom>
    </border>
    <border>
      <left style="thin"/>
      <right style="double"/>
      <top style="double"/>
      <bottom style="thin"/>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double"/>
      <top style="double"/>
      <bottom>
        <color indexed="63"/>
      </bottom>
    </border>
    <border>
      <left style="thin"/>
      <right style="double"/>
      <top>
        <color indexed="63"/>
      </top>
      <bottom style="double"/>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1"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6">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8" applyFont="1" applyAlignment="1" applyProtection="1">
      <alignment horizontal="centerContinuous" vertical="center"/>
      <protection/>
    </xf>
    <xf numFmtId="0" fontId="3" fillId="0" borderId="0" xfId="58" applyFont="1" applyAlignment="1" applyProtection="1">
      <alignment horizontal="centerContinuous"/>
      <protection/>
    </xf>
    <xf numFmtId="0" fontId="3"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3"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3" fillId="0" borderId="15" xfId="58" applyBorder="1" applyProtection="1">
      <alignment/>
      <protection/>
    </xf>
    <xf numFmtId="0" fontId="3" fillId="0" borderId="16" xfId="58" applyBorder="1" applyProtection="1">
      <alignment/>
      <protection/>
    </xf>
    <xf numFmtId="39" fontId="3" fillId="0" borderId="17" xfId="58" applyNumberFormat="1" applyBorder="1" applyProtection="1">
      <alignment/>
      <protection/>
    </xf>
    <xf numFmtId="0" fontId="3" fillId="0" borderId="18" xfId="58" applyBorder="1" applyProtection="1">
      <alignment/>
      <protection/>
    </xf>
    <xf numFmtId="0" fontId="3" fillId="0" borderId="19" xfId="58" applyBorder="1" applyProtection="1">
      <alignment/>
      <protection/>
    </xf>
    <xf numFmtId="0" fontId="3" fillId="0" borderId="20" xfId="58" applyFont="1" applyBorder="1" applyAlignment="1" applyProtection="1">
      <alignment horizontal="right"/>
      <protection/>
    </xf>
    <xf numFmtId="39" fontId="3" fillId="0" borderId="12" xfId="58" applyNumberFormat="1" applyFont="1" applyBorder="1" applyProtection="1">
      <alignment/>
      <protection/>
    </xf>
    <xf numFmtId="0" fontId="4" fillId="0" borderId="20" xfId="58" applyFont="1" applyBorder="1" applyAlignment="1" applyProtection="1">
      <alignment horizontal="centerContinuous"/>
      <protection/>
    </xf>
    <xf numFmtId="0" fontId="3"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3" fillId="0" borderId="32" xfId="58" applyNumberFormat="1" applyBorder="1" applyProtection="1">
      <alignment/>
      <protection/>
    </xf>
    <xf numFmtId="39" fontId="3" fillId="0" borderId="33" xfId="58" applyNumberFormat="1" applyBorder="1" applyProtection="1">
      <alignment/>
      <protection/>
    </xf>
    <xf numFmtId="0" fontId="3" fillId="0" borderId="20" xfId="58" applyBorder="1" applyProtection="1">
      <alignment/>
      <protection/>
    </xf>
    <xf numFmtId="0" fontId="3" fillId="0" borderId="20" xfId="58" applyBorder="1" applyAlignment="1" applyProtection="1">
      <alignment horizontal="right"/>
      <protection/>
    </xf>
    <xf numFmtId="39" fontId="3" fillId="0" borderId="34" xfId="58" applyNumberFormat="1" applyBorder="1" applyProtection="1">
      <alignment/>
      <protection/>
    </xf>
    <xf numFmtId="39" fontId="3" fillId="0" borderId="35" xfId="58" applyNumberFormat="1" applyBorder="1" applyProtection="1">
      <alignment/>
      <protection/>
    </xf>
    <xf numFmtId="39" fontId="3" fillId="0" borderId="12" xfId="58" applyNumberFormat="1" applyBorder="1" applyProtection="1">
      <alignment/>
      <protection/>
    </xf>
    <xf numFmtId="0" fontId="3" fillId="0" borderId="0" xfId="58" applyAlignment="1" applyProtection="1">
      <alignment horizontal="right"/>
      <protection/>
    </xf>
    <xf numFmtId="39" fontId="3" fillId="0" borderId="12" xfId="58" applyNumberFormat="1" applyBorder="1" applyAlignment="1" applyProtection="1">
      <alignment horizontal="right"/>
      <protection/>
    </xf>
    <xf numFmtId="0" fontId="5" fillId="0" borderId="0" xfId="58" applyFont="1" applyAlignment="1" applyProtection="1">
      <alignment horizontal="centerContinuous"/>
      <protection/>
    </xf>
    <xf numFmtId="0" fontId="5" fillId="0" borderId="20" xfId="58" applyFont="1" applyBorder="1" applyProtection="1">
      <alignment/>
      <protection/>
    </xf>
    <xf numFmtId="0" fontId="4" fillId="0" borderId="0" xfId="58" applyFont="1" applyProtection="1">
      <alignment/>
      <protection/>
    </xf>
    <xf numFmtId="0" fontId="6" fillId="0" borderId="0" xfId="59" applyFont="1" applyAlignment="1" applyProtection="1">
      <alignment horizontal="centerContinuous"/>
      <protection/>
    </xf>
    <xf numFmtId="0" fontId="3" fillId="0" borderId="0" xfId="59" applyFont="1" applyAlignment="1" applyProtection="1">
      <alignment horizontal="centerContinuous"/>
      <protection/>
    </xf>
    <xf numFmtId="0" fontId="3" fillId="0" borderId="0" xfId="59">
      <alignment/>
      <protection/>
    </xf>
    <xf numFmtId="0" fontId="3" fillId="0" borderId="0" xfId="59" applyFont="1" applyAlignment="1" applyProtection="1">
      <alignment horizontal="centerContinuous" vertical="center"/>
      <protection/>
    </xf>
    <xf numFmtId="0" fontId="7" fillId="0" borderId="21" xfId="59" applyFont="1" applyBorder="1" applyProtection="1">
      <alignment/>
      <protection/>
    </xf>
    <xf numFmtId="0" fontId="3" fillId="0" borderId="20" xfId="59" applyBorder="1" applyProtection="1">
      <alignment/>
      <protection/>
    </xf>
    <xf numFmtId="0" fontId="7" fillId="0" borderId="20" xfId="59" applyFont="1" applyBorder="1" applyProtection="1">
      <alignment/>
      <protection/>
    </xf>
    <xf numFmtId="0" fontId="3" fillId="0" borderId="0" xfId="59" applyProtection="1">
      <alignment/>
      <protection/>
    </xf>
    <xf numFmtId="0" fontId="3" fillId="0" borderId="36" xfId="59" applyBorder="1" applyProtection="1">
      <alignment/>
      <protection/>
    </xf>
    <xf numFmtId="0" fontId="8" fillId="0" borderId="24" xfId="59" applyFont="1" applyBorder="1" applyAlignment="1" applyProtection="1">
      <alignment horizontal="center"/>
      <protection/>
    </xf>
    <xf numFmtId="0" fontId="8" fillId="0" borderId="20" xfId="59" applyFont="1" applyBorder="1" applyAlignment="1" applyProtection="1">
      <alignment horizontal="center"/>
      <protection/>
    </xf>
    <xf numFmtId="0" fontId="8" fillId="0" borderId="37" xfId="59" applyFont="1" applyBorder="1" applyAlignment="1" applyProtection="1">
      <alignment horizontal="center"/>
      <protection/>
    </xf>
    <xf numFmtId="0" fontId="8" fillId="0" borderId="38" xfId="59" applyFont="1" applyBorder="1" applyAlignment="1" applyProtection="1">
      <alignment horizontal="center"/>
      <protection/>
    </xf>
    <xf numFmtId="0" fontId="8" fillId="0" borderId="39" xfId="59" applyFont="1" applyBorder="1" applyAlignment="1" applyProtection="1">
      <alignment horizontal="center"/>
      <protection/>
    </xf>
    <xf numFmtId="0" fontId="8" fillId="0" borderId="40" xfId="59" applyFont="1" applyBorder="1" applyAlignment="1" applyProtection="1">
      <alignment horizontal="center"/>
      <protection/>
    </xf>
    <xf numFmtId="0" fontId="2" fillId="0" borderId="41" xfId="59" applyFont="1" applyBorder="1" applyAlignment="1" applyProtection="1">
      <alignment horizontal="center"/>
      <protection/>
    </xf>
    <xf numFmtId="0" fontId="2" fillId="0" borderId="42" xfId="59" applyFont="1" applyBorder="1" applyAlignment="1" applyProtection="1">
      <alignment horizontal="center"/>
      <protection/>
    </xf>
    <xf numFmtId="0" fontId="8" fillId="0" borderId="13" xfId="59" applyFont="1" applyBorder="1" applyAlignment="1" applyProtection="1">
      <alignment horizontal="center"/>
      <protection/>
    </xf>
    <xf numFmtId="0" fontId="3" fillId="0" borderId="0" xfId="59" applyAlignment="1" applyProtection="1">
      <alignment vertical="top"/>
      <protection/>
    </xf>
    <xf numFmtId="0" fontId="0" fillId="0" borderId="0" xfId="0" applyAlignment="1">
      <alignment horizontal="centerContinuous"/>
    </xf>
    <xf numFmtId="0" fontId="11" fillId="0" borderId="0" xfId="0" applyFont="1" applyAlignment="1">
      <alignment horizontal="centerContinuous"/>
    </xf>
    <xf numFmtId="0" fontId="0" fillId="0" borderId="0" xfId="0" applyAlignment="1">
      <alignment horizontal="right"/>
    </xf>
    <xf numFmtId="0" fontId="3" fillId="0" borderId="33" xfId="58" applyFont="1" applyBorder="1" applyAlignment="1" applyProtection="1">
      <alignment horizontal="center"/>
      <protection/>
    </xf>
    <xf numFmtId="0" fontId="3" fillId="0" borderId="0" xfId="58" applyFont="1" applyAlignment="1" applyProtection="1">
      <alignment horizontal="right"/>
      <protection/>
    </xf>
    <xf numFmtId="0" fontId="0" fillId="0" borderId="0" xfId="0" applyBorder="1" applyAlignment="1">
      <alignment/>
    </xf>
    <xf numFmtId="0" fontId="13" fillId="0" borderId="0" xfId="0" applyFont="1" applyAlignment="1">
      <alignment horizontal="center"/>
    </xf>
    <xf numFmtId="39" fontId="3" fillId="0" borderId="43" xfId="59" applyNumberFormat="1" applyBorder="1" applyProtection="1">
      <alignment/>
      <protection/>
    </xf>
    <xf numFmtId="39" fontId="3" fillId="0" borderId="44" xfId="59" applyNumberFormat="1" applyBorder="1" applyProtection="1">
      <alignment/>
      <protection/>
    </xf>
    <xf numFmtId="39" fontId="3" fillId="0" borderId="32" xfId="59" applyNumberFormat="1" applyBorder="1" applyProtection="1">
      <alignment/>
      <protection/>
    </xf>
    <xf numFmtId="39" fontId="3" fillId="0" borderId="45" xfId="59" applyNumberFormat="1" applyBorder="1" applyProtection="1">
      <alignment/>
      <protection/>
    </xf>
    <xf numFmtId="39" fontId="3" fillId="0" borderId="34" xfId="59" applyNumberFormat="1" applyBorder="1" applyProtection="1">
      <alignment/>
      <protection/>
    </xf>
    <xf numFmtId="39" fontId="3" fillId="0" borderId="46" xfId="59" applyNumberFormat="1" applyBorder="1" applyProtection="1">
      <alignment/>
      <protection/>
    </xf>
    <xf numFmtId="0" fontId="8" fillId="0" borderId="47" xfId="59" applyFont="1" applyBorder="1" applyAlignment="1" applyProtection="1">
      <alignment horizontal="center"/>
      <protection/>
    </xf>
    <xf numFmtId="39" fontId="3" fillId="0" borderId="43" xfId="59" applyNumberFormat="1" applyBorder="1">
      <alignment/>
      <protection/>
    </xf>
    <xf numFmtId="39" fontId="3" fillId="0" borderId="48" xfId="59" applyNumberFormat="1" applyBorder="1" applyProtection="1">
      <alignment/>
      <protection/>
    </xf>
    <xf numFmtId="0" fontId="3" fillId="0" borderId="15" xfId="59" applyFont="1" applyBorder="1" applyProtection="1">
      <alignment/>
      <protection/>
    </xf>
    <xf numFmtId="0" fontId="3" fillId="0" borderId="33" xfId="58" applyBorder="1" applyAlignment="1" applyProtection="1">
      <alignment horizontal="center"/>
      <protection/>
    </xf>
    <xf numFmtId="39" fontId="3"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9" applyFont="1" applyAlignment="1" applyProtection="1">
      <alignment horizontal="centerContinuous" vertical="center"/>
      <protection/>
    </xf>
    <xf numFmtId="0" fontId="3" fillId="0" borderId="0" xfId="0" applyFont="1" applyAlignment="1" applyProtection="1">
      <alignment/>
      <protection/>
    </xf>
    <xf numFmtId="0" fontId="23"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3" fillId="0" borderId="0" xfId="59" applyFont="1" applyAlignment="1" applyProtection="1">
      <alignment horizontal="centerContinuous" vertical="center"/>
      <protection/>
    </xf>
    <xf numFmtId="0" fontId="3" fillId="0" borderId="42" xfId="58" applyBorder="1" applyAlignment="1" applyProtection="1">
      <alignment horizontal="center"/>
      <protection locked="0"/>
    </xf>
    <xf numFmtId="0" fontId="3" fillId="0" borderId="18" xfId="58" applyFont="1" applyBorder="1" applyProtection="1">
      <alignment/>
      <protection locked="0"/>
    </xf>
    <xf numFmtId="0" fontId="3" fillId="0" borderId="18" xfId="58" applyBorder="1" applyProtection="1">
      <alignment/>
      <protection locked="0"/>
    </xf>
    <xf numFmtId="39" fontId="3" fillId="0" borderId="17" xfId="58" applyNumberFormat="1" applyBorder="1" applyProtection="1">
      <alignment/>
      <protection locked="0"/>
    </xf>
    <xf numFmtId="0" fontId="3" fillId="0" borderId="52" xfId="58" applyBorder="1" applyProtection="1">
      <alignment/>
      <protection locked="0"/>
    </xf>
    <xf numFmtId="0" fontId="3" fillId="0" borderId="15" xfId="58" applyBorder="1" applyProtection="1">
      <alignment/>
      <protection locked="0"/>
    </xf>
    <xf numFmtId="0" fontId="3" fillId="0" borderId="16" xfId="58" applyBorder="1" applyProtection="1">
      <alignment/>
      <protection locked="0"/>
    </xf>
    <xf numFmtId="0" fontId="3" fillId="0" borderId="19" xfId="58" applyBorder="1" applyProtection="1">
      <alignment/>
      <protection locked="0"/>
    </xf>
    <xf numFmtId="0" fontId="3" fillId="0" borderId="15" xfId="58"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1"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0" fillId="0" borderId="56" xfId="0" applyFont="1" applyBorder="1" applyAlignment="1" applyProtection="1">
      <alignment horizontal="center"/>
      <protection/>
    </xf>
    <xf numFmtId="14" fontId="10" fillId="0" borderId="56" xfId="0" applyNumberFormat="1" applyFont="1" applyBorder="1" applyAlignment="1" applyProtection="1">
      <alignment horizontal="center"/>
      <protection/>
    </xf>
    <xf numFmtId="0" fontId="14" fillId="0" borderId="0" xfId="0" applyFont="1" applyAlignment="1" applyProtection="1">
      <alignment horizontal="center"/>
      <protection/>
    </xf>
    <xf numFmtId="0" fontId="12"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8"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9" applyFont="1" applyBorder="1" applyProtection="1">
      <alignment/>
      <protection locked="0"/>
    </xf>
    <xf numFmtId="0" fontId="3" fillId="0" borderId="61" xfId="59" applyFont="1" applyBorder="1" applyProtection="1">
      <alignment/>
      <protection locked="0"/>
    </xf>
    <xf numFmtId="39" fontId="3" fillId="0" borderId="43" xfId="59" applyNumberFormat="1" applyBorder="1" applyProtection="1">
      <alignment/>
      <protection locked="0"/>
    </xf>
    <xf numFmtId="39" fontId="3" fillId="0" borderId="32" xfId="59" applyNumberFormat="1" applyBorder="1" applyProtection="1">
      <alignment/>
      <protection locked="0"/>
    </xf>
    <xf numFmtId="0" fontId="19" fillId="0" borderId="62" xfId="57" applyFont="1" applyBorder="1" applyAlignment="1" applyProtection="1">
      <alignment horizontal="centerContinuous"/>
      <protection/>
    </xf>
    <xf numFmtId="0" fontId="19" fillId="0" borderId="63" xfId="57" applyFont="1" applyBorder="1" applyAlignment="1" applyProtection="1">
      <alignment horizontal="centerContinuous"/>
      <protection/>
    </xf>
    <xf numFmtId="0" fontId="7" fillId="0" borderId="63" xfId="57" applyFont="1" applyBorder="1" applyAlignment="1" applyProtection="1">
      <alignment horizontal="centerContinuous"/>
      <protection/>
    </xf>
    <xf numFmtId="0" fontId="7" fillId="0" borderId="64" xfId="57" applyFont="1" applyBorder="1" applyAlignment="1" applyProtection="1">
      <alignment horizontal="centerContinuous"/>
      <protection/>
    </xf>
    <xf numFmtId="0" fontId="1" fillId="0" borderId="0" xfId="57" applyProtection="1">
      <alignment/>
      <protection/>
    </xf>
    <xf numFmtId="0" fontId="7" fillId="0" borderId="62" xfId="57" applyFont="1" applyBorder="1" applyAlignment="1" applyProtection="1">
      <alignment horizontal="left" vertical="top"/>
      <protection/>
    </xf>
    <xf numFmtId="0" fontId="7" fillId="0" borderId="63" xfId="57" applyFont="1" applyBorder="1" applyAlignment="1" applyProtection="1">
      <alignment horizontal="left" vertical="top"/>
      <protection/>
    </xf>
    <xf numFmtId="0" fontId="7" fillId="0" borderId="62" xfId="57" applyFont="1" applyBorder="1" applyAlignment="1" applyProtection="1" quotePrefix="1">
      <alignment horizontal="centerContinuous" vertical="top"/>
      <protection/>
    </xf>
    <xf numFmtId="0" fontId="7" fillId="0" borderId="65" xfId="57" applyFont="1" applyBorder="1" applyAlignment="1" applyProtection="1">
      <alignment horizontal="left" vertical="top"/>
      <protection/>
    </xf>
    <xf numFmtId="0" fontId="7" fillId="0" borderId="66" xfId="57" applyFont="1" applyBorder="1" applyAlignment="1" applyProtection="1">
      <alignment horizontal="left" vertical="top"/>
      <protection/>
    </xf>
    <xf numFmtId="0" fontId="1" fillId="0" borderId="66" xfId="57" applyBorder="1" applyAlignment="1" applyProtection="1">
      <alignment/>
      <protection/>
    </xf>
    <xf numFmtId="0" fontId="0" fillId="0" borderId="66" xfId="0" applyBorder="1" applyAlignment="1" applyProtection="1">
      <alignment horizontal="center"/>
      <protection/>
    </xf>
    <xf numFmtId="0" fontId="0" fillId="0" borderId="67" xfId="0" applyBorder="1" applyAlignment="1" applyProtection="1">
      <alignment/>
      <protection/>
    </xf>
    <xf numFmtId="0" fontId="7" fillId="0" borderId="65" xfId="57" applyFont="1" applyBorder="1" applyAlignment="1" applyProtection="1" quotePrefix="1">
      <alignment horizontal="left" vertical="top"/>
      <protection/>
    </xf>
    <xf numFmtId="0" fontId="1" fillId="0" borderId="68" xfId="57" applyBorder="1" applyAlignment="1" applyProtection="1">
      <alignment/>
      <protection/>
    </xf>
    <xf numFmtId="0" fontId="1" fillId="0" borderId="69" xfId="57" applyBorder="1" applyAlignment="1" applyProtection="1">
      <alignment/>
      <protection/>
    </xf>
    <xf numFmtId="0" fontId="0" fillId="0" borderId="70" xfId="0" applyBorder="1" applyAlignment="1" applyProtection="1">
      <alignment/>
      <protection/>
    </xf>
    <xf numFmtId="0" fontId="7" fillId="0" borderId="71" xfId="57" applyFont="1" applyBorder="1" applyAlignment="1" applyProtection="1">
      <alignment/>
      <protection/>
    </xf>
    <xf numFmtId="0" fontId="7" fillId="0" borderId="71" xfId="57" applyFont="1" applyBorder="1" applyAlignment="1" applyProtection="1">
      <alignment horizontal="left"/>
      <protection/>
    </xf>
    <xf numFmtId="0" fontId="7" fillId="0" borderId="55" xfId="57" applyFont="1" applyBorder="1" applyAlignment="1" applyProtection="1">
      <alignment horizontal="center"/>
      <protection/>
    </xf>
    <xf numFmtId="0" fontId="7" fillId="0" borderId="55" xfId="57" applyFont="1" applyBorder="1" applyAlignment="1" applyProtection="1" quotePrefix="1">
      <alignment horizontal="left"/>
      <protection/>
    </xf>
    <xf numFmtId="0" fontId="7" fillId="0" borderId="65" xfId="57" applyFont="1" applyBorder="1" applyAlignment="1" applyProtection="1" quotePrefix="1">
      <alignment horizontal="left"/>
      <protection/>
    </xf>
    <xf numFmtId="0" fontId="7" fillId="0" borderId="67" xfId="57" applyFont="1" applyBorder="1" applyAlignment="1" applyProtection="1">
      <alignment horizontal="left"/>
      <protection/>
    </xf>
    <xf numFmtId="0" fontId="7" fillId="0" borderId="67" xfId="57" applyFont="1" applyBorder="1" applyAlignment="1" applyProtection="1" quotePrefix="1">
      <alignment horizontal="left"/>
      <protection/>
    </xf>
    <xf numFmtId="0" fontId="7" fillId="0" borderId="72" xfId="57" applyFont="1" applyBorder="1" applyAlignment="1" applyProtection="1">
      <alignment horizontal="center"/>
      <protection/>
    </xf>
    <xf numFmtId="0" fontId="7" fillId="0" borderId="73" xfId="57" applyFont="1" applyBorder="1" applyAlignment="1" applyProtection="1">
      <alignment horizontal="center"/>
      <protection/>
    </xf>
    <xf numFmtId="0" fontId="7" fillId="0" borderId="53" xfId="57" applyFont="1" applyBorder="1" applyAlignment="1" applyProtection="1">
      <alignment horizontal="center" vertical="top" wrapText="1"/>
      <protection/>
    </xf>
    <xf numFmtId="0" fontId="7" fillId="0" borderId="53" xfId="57" applyFont="1" applyBorder="1" applyAlignment="1" applyProtection="1">
      <alignment horizontal="center" vertical="top"/>
      <protection/>
    </xf>
    <xf numFmtId="0" fontId="7" fillId="0" borderId="74" xfId="57" applyFont="1" applyBorder="1" applyAlignment="1" applyProtection="1">
      <alignment horizontal="center" vertical="top"/>
      <protection/>
    </xf>
    <xf numFmtId="0" fontId="7" fillId="0" borderId="75" xfId="57" applyFont="1" applyBorder="1" applyProtection="1">
      <alignment/>
      <protection/>
    </xf>
    <xf numFmtId="0" fontId="1" fillId="0" borderId="0" xfId="57" applyFont="1" applyBorder="1" applyProtection="1">
      <alignment/>
      <protection/>
    </xf>
    <xf numFmtId="0" fontId="7" fillId="0" borderId="54" xfId="57" applyFont="1" applyBorder="1" applyAlignment="1" applyProtection="1">
      <alignment horizontal="center"/>
      <protection/>
    </xf>
    <xf numFmtId="4" fontId="1" fillId="0" borderId="54" xfId="57" applyNumberFormat="1" applyFont="1" applyBorder="1" applyProtection="1">
      <alignment/>
      <protection/>
    </xf>
    <xf numFmtId="0" fontId="7" fillId="0" borderId="75" xfId="57" applyFont="1" applyBorder="1" applyAlignment="1" applyProtection="1">
      <alignment vertical="top"/>
      <protection/>
    </xf>
    <xf numFmtId="4" fontId="1" fillId="0" borderId="55" xfId="57" applyNumberFormat="1" applyFont="1" applyBorder="1" applyProtection="1">
      <alignment/>
      <protection/>
    </xf>
    <xf numFmtId="0" fontId="7" fillId="0" borderId="76" xfId="57" applyFont="1" applyBorder="1" applyProtection="1">
      <alignment/>
      <protection/>
    </xf>
    <xf numFmtId="0" fontId="1" fillId="0" borderId="77" xfId="57" applyFont="1" applyBorder="1" applyProtection="1">
      <alignment/>
      <protection/>
    </xf>
    <xf numFmtId="0" fontId="7" fillId="0" borderId="78" xfId="57" applyFont="1" applyBorder="1" applyAlignment="1" applyProtection="1">
      <alignment horizontal="center"/>
      <protection/>
    </xf>
    <xf numFmtId="4" fontId="1" fillId="0" borderId="78" xfId="57" applyNumberFormat="1" applyFont="1" applyBorder="1" applyProtection="1">
      <alignment/>
      <protection/>
    </xf>
    <xf numFmtId="0" fontId="7" fillId="0" borderId="78" xfId="57" applyFont="1" applyBorder="1" applyProtection="1">
      <alignment/>
      <protection/>
    </xf>
    <xf numFmtId="0" fontId="22" fillId="0" borderId="65" xfId="57" applyFont="1" applyBorder="1" applyAlignment="1" applyProtection="1">
      <alignment/>
      <protection/>
    </xf>
    <xf numFmtId="0" fontId="22" fillId="0" borderId="66" xfId="57" applyFont="1" applyBorder="1" applyAlignment="1" applyProtection="1">
      <alignment/>
      <protection/>
    </xf>
    <xf numFmtId="0" fontId="7" fillId="0" borderId="66" xfId="57" applyFont="1" applyBorder="1" applyAlignment="1" applyProtection="1">
      <alignment/>
      <protection/>
    </xf>
    <xf numFmtId="0" fontId="7" fillId="0" borderId="67" xfId="57" applyFont="1" applyBorder="1" applyAlignment="1" applyProtection="1">
      <alignment/>
      <protection/>
    </xf>
    <xf numFmtId="0" fontId="22" fillId="0" borderId="75" xfId="57" applyFont="1" applyBorder="1" applyAlignment="1" applyProtection="1">
      <alignment vertical="top"/>
      <protection/>
    </xf>
    <xf numFmtId="0" fontId="22" fillId="0" borderId="0" xfId="57" applyFont="1" applyBorder="1" applyAlignment="1" applyProtection="1">
      <alignment vertical="top"/>
      <protection/>
    </xf>
    <xf numFmtId="0" fontId="7" fillId="0" borderId="0" xfId="57" applyFont="1" applyBorder="1" applyProtection="1">
      <alignment/>
      <protection/>
    </xf>
    <xf numFmtId="0" fontId="7" fillId="0" borderId="56" xfId="57" applyFont="1" applyBorder="1" applyProtection="1">
      <alignment/>
      <protection/>
    </xf>
    <xf numFmtId="0" fontId="7" fillId="0" borderId="73" xfId="57" applyFont="1" applyBorder="1" applyProtection="1">
      <alignment/>
      <protection/>
    </xf>
    <xf numFmtId="0" fontId="7" fillId="0" borderId="65" xfId="57" applyFont="1" applyBorder="1" applyProtection="1">
      <alignment/>
      <protection/>
    </xf>
    <xf numFmtId="0" fontId="7" fillId="0" borderId="66" xfId="57" applyFont="1" applyBorder="1" applyProtection="1">
      <alignment/>
      <protection/>
    </xf>
    <xf numFmtId="0" fontId="7" fillId="0" borderId="67" xfId="57" applyFont="1" applyBorder="1" applyProtection="1">
      <alignment/>
      <protection/>
    </xf>
    <xf numFmtId="0" fontId="1" fillId="0" borderId="0" xfId="57" applyBorder="1" applyProtection="1">
      <alignment/>
      <protection/>
    </xf>
    <xf numFmtId="0" fontId="7" fillId="0" borderId="55" xfId="57" applyFont="1" applyBorder="1" applyProtection="1">
      <alignment/>
      <protection/>
    </xf>
    <xf numFmtId="0" fontId="7" fillId="0" borderId="72" xfId="57" applyFont="1" applyBorder="1" applyAlignment="1" applyProtection="1">
      <alignment vertical="top"/>
      <protection/>
    </xf>
    <xf numFmtId="0" fontId="7" fillId="0" borderId="53" xfId="57" applyFont="1" applyBorder="1" applyProtection="1">
      <alignment/>
      <protection/>
    </xf>
    <xf numFmtId="0" fontId="19" fillId="0" borderId="69" xfId="57" applyFont="1" applyBorder="1" applyProtection="1">
      <alignment/>
      <protection locked="0"/>
    </xf>
    <xf numFmtId="0" fontId="1" fillId="0" borderId="0" xfId="57" applyFont="1" applyBorder="1" applyAlignment="1" applyProtection="1">
      <alignment horizontal="center" vertical="top"/>
      <protection locked="0"/>
    </xf>
    <xf numFmtId="0" fontId="7" fillId="0" borderId="79" xfId="57" applyFont="1" applyBorder="1" applyProtection="1">
      <alignment/>
      <protection locked="0"/>
    </xf>
    <xf numFmtId="0" fontId="7" fillId="0" borderId="56" xfId="57" applyFont="1" applyBorder="1" applyProtection="1">
      <alignment/>
      <protection locked="0"/>
    </xf>
    <xf numFmtId="0" fontId="7" fillId="0" borderId="75" xfId="57" applyFont="1" applyBorder="1" applyProtection="1">
      <alignment/>
      <protection locked="0"/>
    </xf>
    <xf numFmtId="0" fontId="12" fillId="0" borderId="66"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13" fillId="0" borderId="65" xfId="0" applyFont="1" applyBorder="1" applyAlignment="1" applyProtection="1">
      <alignment horizontal="center"/>
      <protection/>
    </xf>
    <xf numFmtId="4" fontId="0" fillId="0" borderId="63" xfId="0" applyNumberFormat="1" applyBorder="1" applyAlignment="1" applyProtection="1">
      <alignment horizontal="center"/>
      <protection/>
    </xf>
    <xf numFmtId="0" fontId="0" fillId="0" borderId="66" xfId="0" applyBorder="1" applyAlignment="1" applyProtection="1">
      <alignment/>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0" fillId="0" borderId="66" xfId="0" applyNumberFormat="1" applyBorder="1" applyAlignment="1" applyProtection="1">
      <alignment vertical="center"/>
      <protection/>
    </xf>
    <xf numFmtId="0" fontId="0" fillId="0" borderId="65" xfId="0" applyBorder="1" applyAlignment="1" applyProtection="1">
      <alignment vertical="center"/>
      <protection/>
    </xf>
    <xf numFmtId="0" fontId="13" fillId="0" borderId="67" xfId="0" applyFont="1" applyBorder="1" applyAlignment="1" applyProtection="1">
      <alignment vertical="center"/>
      <protection/>
    </xf>
    <xf numFmtId="0" fontId="0" fillId="0" borderId="75" xfId="0" applyBorder="1" applyAlignment="1" applyProtection="1">
      <alignment horizontal="center"/>
      <protection/>
    </xf>
    <xf numFmtId="0" fontId="13"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5" xfId="0" applyBorder="1" applyAlignment="1" applyProtection="1">
      <alignment vertical="center"/>
      <protection/>
    </xf>
    <xf numFmtId="0" fontId="13" fillId="0" borderId="66" xfId="0" applyFont="1" applyBorder="1" applyAlignment="1" applyProtection="1">
      <alignment vertical="center"/>
      <protection/>
    </xf>
    <xf numFmtId="0" fontId="0" fillId="0" borderId="65" xfId="0" applyBorder="1" applyAlignment="1" applyProtection="1">
      <alignment/>
      <protection/>
    </xf>
    <xf numFmtId="0" fontId="13" fillId="0" borderId="62" xfId="0" applyFont="1" applyBorder="1" applyAlignment="1" applyProtection="1">
      <alignment horizontal="center" vertical="center"/>
      <protection/>
    </xf>
    <xf numFmtId="0" fontId="13" fillId="0" borderId="63" xfId="0" applyFont="1" applyBorder="1" applyAlignment="1" applyProtection="1">
      <alignment vertical="center"/>
      <protection/>
    </xf>
    <xf numFmtId="0" fontId="0" fillId="0" borderId="63" xfId="0" applyBorder="1" applyAlignment="1" applyProtection="1">
      <alignment/>
      <protection/>
    </xf>
    <xf numFmtId="0" fontId="0" fillId="0" borderId="63" xfId="0" applyBorder="1" applyAlignment="1" applyProtection="1">
      <alignment horizontal="center"/>
      <protection/>
    </xf>
    <xf numFmtId="4" fontId="10" fillId="0" borderId="63" xfId="0" applyNumberFormat="1" applyFont="1" applyBorder="1" applyAlignment="1" applyProtection="1">
      <alignment vertical="center"/>
      <protection/>
    </xf>
    <xf numFmtId="4" fontId="0" fillId="0" borderId="63" xfId="0" applyNumberFormat="1" applyBorder="1" applyAlignment="1" applyProtection="1">
      <alignment vertical="center"/>
      <protection/>
    </xf>
    <xf numFmtId="0" fontId="0" fillId="0" borderId="62" xfId="0" applyBorder="1" applyAlignment="1" applyProtection="1">
      <alignment/>
      <protection/>
    </xf>
    <xf numFmtId="0" fontId="13" fillId="0" borderId="64" xfId="0" applyFont="1" applyBorder="1" applyAlignment="1" applyProtection="1">
      <alignment vertical="center"/>
      <protection/>
    </xf>
    <xf numFmtId="0" fontId="13" fillId="0" borderId="66" xfId="0" applyFont="1" applyBorder="1" applyAlignment="1" applyProtection="1">
      <alignment/>
      <protection/>
    </xf>
    <xf numFmtId="0" fontId="0" fillId="0" borderId="65" xfId="0" applyBorder="1" applyAlignment="1" applyProtection="1">
      <alignment horizontal="center" vertical="center"/>
      <protection/>
    </xf>
    <xf numFmtId="0" fontId="0" fillId="0" borderId="79" xfId="0" applyBorder="1" applyAlignment="1" applyProtection="1">
      <alignment/>
      <protection/>
    </xf>
    <xf numFmtId="0" fontId="13" fillId="0" borderId="56" xfId="0" applyFont="1" applyBorder="1" applyAlignment="1" applyProtection="1">
      <alignment vertical="top"/>
      <protection/>
    </xf>
    <xf numFmtId="0" fontId="0" fillId="0" borderId="56" xfId="0" applyBorder="1" applyAlignment="1" applyProtection="1">
      <alignment/>
      <protection/>
    </xf>
    <xf numFmtId="4" fontId="0" fillId="0" borderId="56" xfId="0" applyNumberFormat="1" applyBorder="1" applyAlignment="1" applyProtection="1">
      <alignment vertical="center"/>
      <protection/>
    </xf>
    <xf numFmtId="0" fontId="0" fillId="0" borderId="0" xfId="0" applyBorder="1" applyAlignment="1" applyProtection="1">
      <alignment horizontal="centerContinuous"/>
      <protection/>
    </xf>
    <xf numFmtId="0" fontId="14" fillId="0" borderId="0" xfId="0" applyFont="1" applyAlignment="1" applyProtection="1">
      <alignment horizontal="right"/>
      <protection/>
    </xf>
    <xf numFmtId="10" fontId="0" fillId="0" borderId="63" xfId="62" applyNumberFormat="1" applyFont="1" applyBorder="1" applyAlignment="1" applyProtection="1">
      <alignment horizontal="center"/>
      <protection locked="0"/>
    </xf>
    <xf numFmtId="10" fontId="0" fillId="0" borderId="63" xfId="0" applyNumberFormat="1" applyBorder="1" applyAlignment="1" applyProtection="1">
      <alignment horizontal="center"/>
      <protection locked="0"/>
    </xf>
    <xf numFmtId="10" fontId="0" fillId="0" borderId="63" xfId="62" applyNumberFormat="1" applyFont="1" applyBorder="1" applyAlignment="1" applyProtection="1">
      <alignment horizontal="center"/>
      <protection locked="0"/>
    </xf>
    <xf numFmtId="0" fontId="24" fillId="0" borderId="0" xfId="0" applyFont="1" applyAlignment="1" applyProtection="1">
      <alignment horizontal="centerContinuous"/>
      <protection/>
    </xf>
    <xf numFmtId="0" fontId="0" fillId="0" borderId="77"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center"/>
    </xf>
    <xf numFmtId="14" fontId="10" fillId="0" borderId="0" xfId="0" applyNumberFormat="1" applyFont="1" applyBorder="1" applyAlignment="1">
      <alignment horizontal="center"/>
    </xf>
    <xf numFmtId="0" fontId="1" fillId="0" borderId="80" xfId="0" applyFont="1" applyBorder="1" applyAlignment="1">
      <alignment horizontal="centerContinuous"/>
    </xf>
    <xf numFmtId="0" fontId="1" fillId="0" borderId="81" xfId="0" applyFont="1" applyBorder="1" applyAlignment="1">
      <alignment horizontal="centerContinuous"/>
    </xf>
    <xf numFmtId="0" fontId="0" fillId="0" borderId="81" xfId="0" applyBorder="1" applyAlignment="1">
      <alignment horizontal="centerContinuous"/>
    </xf>
    <xf numFmtId="0" fontId="0" fillId="0" borderId="82" xfId="0" applyBorder="1" applyAlignment="1">
      <alignment horizontal="centerContinuous"/>
    </xf>
    <xf numFmtId="0" fontId="10" fillId="0" borderId="80" xfId="0" applyFont="1" applyBorder="1" applyAlignment="1">
      <alignment horizontal="center"/>
    </xf>
    <xf numFmtId="0" fontId="2" fillId="0" borderId="83" xfId="0" applyFont="1" applyBorder="1" applyAlignment="1">
      <alignment horizontal="center" vertical="center" wrapText="1"/>
    </xf>
    <xf numFmtId="0" fontId="18" fillId="0" borderId="50" xfId="0" applyFont="1" applyBorder="1" applyAlignment="1">
      <alignment horizontal="center"/>
    </xf>
    <xf numFmtId="0" fontId="18"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84" xfId="0" applyBorder="1" applyAlignment="1">
      <alignment vertical="center"/>
    </xf>
    <xf numFmtId="4" fontId="0" fillId="0" borderId="74" xfId="0" applyNumberFormat="1" applyBorder="1" applyAlignment="1">
      <alignment/>
    </xf>
    <xf numFmtId="0" fontId="0" fillId="0" borderId="85" xfId="0" applyBorder="1" applyAlignment="1">
      <alignment vertical="center"/>
    </xf>
    <xf numFmtId="4" fontId="0" fillId="0" borderId="59" xfId="0" applyNumberFormat="1" applyBorder="1" applyAlignment="1">
      <alignment/>
    </xf>
    <xf numFmtId="4" fontId="0" fillId="0" borderId="64" xfId="0" applyNumberFormat="1" applyBorder="1" applyAlignment="1">
      <alignment/>
    </xf>
    <xf numFmtId="0" fontId="0" fillId="0" borderId="86" xfId="0" applyBorder="1" applyAlignment="1">
      <alignment vertical="center"/>
    </xf>
    <xf numFmtId="0" fontId="0" fillId="0" borderId="80" xfId="0" applyBorder="1" applyAlignment="1">
      <alignment vertical="center"/>
    </xf>
    <xf numFmtId="4" fontId="0" fillId="33" borderId="57" xfId="0" applyNumberFormat="1" applyFill="1" applyBorder="1" applyAlignment="1">
      <alignment/>
    </xf>
    <xf numFmtId="4" fontId="0" fillId="33" borderId="83"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3"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0" fontId="9" fillId="0" borderId="0" xfId="0" applyFont="1" applyAlignment="1" applyProtection="1">
      <alignment horizontal="right"/>
      <protection/>
    </xf>
    <xf numFmtId="0" fontId="27" fillId="0" borderId="0" xfId="0" applyFont="1" applyAlignment="1">
      <alignment/>
    </xf>
    <xf numFmtId="0" fontId="9" fillId="0" borderId="0" xfId="0" applyFont="1" applyAlignment="1" applyProtection="1">
      <alignment/>
      <protection/>
    </xf>
    <xf numFmtId="0" fontId="27" fillId="0" borderId="0" xfId="0" applyFont="1" applyAlignment="1" applyProtection="1">
      <alignment vertical="top"/>
      <protection/>
    </xf>
    <xf numFmtId="0" fontId="0" fillId="0" borderId="87" xfId="0" applyBorder="1" applyAlignment="1" applyProtection="1">
      <alignment/>
      <protection/>
    </xf>
    <xf numFmtId="0" fontId="9" fillId="0" borderId="87" xfId="0" applyFont="1" applyBorder="1" applyAlignment="1" applyProtection="1">
      <alignment horizontal="right"/>
      <protection/>
    </xf>
    <xf numFmtId="0" fontId="28" fillId="0" borderId="87" xfId="0" applyFont="1" applyBorder="1" applyAlignment="1" applyProtection="1">
      <alignment horizontal="right"/>
      <protection/>
    </xf>
    <xf numFmtId="0" fontId="29" fillId="0" borderId="87" xfId="0" applyFont="1" applyBorder="1" applyAlignment="1" applyProtection="1">
      <alignment/>
      <protection/>
    </xf>
    <xf numFmtId="0" fontId="0" fillId="0" borderId="87" xfId="0" applyBorder="1" applyAlignment="1">
      <alignment/>
    </xf>
    <xf numFmtId="14" fontId="28" fillId="0" borderId="87" xfId="0" applyNumberFormat="1" applyFont="1" applyBorder="1" applyAlignment="1" applyProtection="1">
      <alignment horizontal="left"/>
      <protection/>
    </xf>
    <xf numFmtId="0" fontId="0" fillId="0" borderId="88" xfId="0" applyBorder="1" applyAlignment="1" applyProtection="1">
      <alignment/>
      <protection/>
    </xf>
    <xf numFmtId="0" fontId="9" fillId="0" borderId="88" xfId="0" applyFont="1" applyBorder="1" applyAlignment="1" applyProtection="1">
      <alignment horizontal="right"/>
      <protection/>
    </xf>
    <xf numFmtId="0" fontId="28" fillId="0" borderId="88" xfId="0" applyFont="1" applyBorder="1" applyAlignment="1" applyProtection="1">
      <alignment horizontal="right"/>
      <protection/>
    </xf>
    <xf numFmtId="14" fontId="28" fillId="0" borderId="88" xfId="0" applyNumberFormat="1" applyFont="1" applyBorder="1" applyAlignment="1" applyProtection="1">
      <alignment horizontal="left"/>
      <protection/>
    </xf>
    <xf numFmtId="0" fontId="28"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89" xfId="0" applyFont="1" applyBorder="1" applyAlignment="1" applyProtection="1">
      <alignment horizontal="right"/>
      <protection/>
    </xf>
    <xf numFmtId="0" fontId="9" fillId="0" borderId="0" xfId="0" applyFont="1" applyAlignment="1" applyProtection="1">
      <alignment/>
      <protection/>
    </xf>
    <xf numFmtId="0" fontId="30" fillId="0" borderId="0" xfId="0" applyFont="1" applyAlignment="1" applyProtection="1">
      <alignment horizontal="right"/>
      <protection/>
    </xf>
    <xf numFmtId="39" fontId="0" fillId="0" borderId="89" xfId="0" applyNumberFormat="1" applyBorder="1" applyAlignment="1" applyProtection="1">
      <alignment/>
      <protection/>
    </xf>
    <xf numFmtId="0" fontId="9" fillId="0" borderId="90" xfId="0" applyFont="1" applyBorder="1" applyAlignment="1" applyProtection="1">
      <alignment/>
      <protection/>
    </xf>
    <xf numFmtId="0" fontId="0" fillId="0" borderId="90" xfId="0" applyBorder="1" applyAlignment="1" applyProtection="1">
      <alignment/>
      <protection/>
    </xf>
    <xf numFmtId="0" fontId="0" fillId="0" borderId="90" xfId="0" applyBorder="1" applyAlignment="1" applyProtection="1">
      <alignment horizontal="right"/>
      <protection/>
    </xf>
    <xf numFmtId="0" fontId="28" fillId="0" borderId="0" xfId="0" applyFont="1" applyAlignment="1" applyProtection="1">
      <alignment horizontal="left"/>
      <protection/>
    </xf>
    <xf numFmtId="0" fontId="9" fillId="0" borderId="0" xfId="0" applyFont="1" applyAlignment="1" applyProtection="1">
      <alignment horizontal="left"/>
      <protection/>
    </xf>
    <xf numFmtId="0" fontId="0" fillId="0" borderId="0" xfId="0" applyAlignment="1" applyProtection="1">
      <alignment vertical="top"/>
      <protection/>
    </xf>
    <xf numFmtId="0" fontId="9"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30" fillId="0" borderId="18" xfId="0" applyFont="1" applyBorder="1" applyAlignment="1" applyProtection="1">
      <alignment horizontal="right"/>
      <protection/>
    </xf>
    <xf numFmtId="39" fontId="0" fillId="0" borderId="18" xfId="0" applyNumberFormat="1" applyBorder="1" applyAlignment="1" applyProtection="1">
      <alignment/>
      <protection/>
    </xf>
    <xf numFmtId="0" fontId="9" fillId="0" borderId="89" xfId="0" applyFont="1" applyBorder="1" applyAlignment="1" applyProtection="1">
      <alignment/>
      <protection/>
    </xf>
    <xf numFmtId="0" fontId="0" fillId="0" borderId="89" xfId="0" applyBorder="1" applyAlignment="1" applyProtection="1">
      <alignment/>
      <protection/>
    </xf>
    <xf numFmtId="0" fontId="30" fillId="0" borderId="89"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9" xfId="0" applyNumberFormat="1" applyFont="1" applyBorder="1" applyAlignment="1" applyProtection="1">
      <alignment/>
      <protection/>
    </xf>
    <xf numFmtId="0" fontId="30" fillId="0" borderId="0" xfId="0" applyFont="1" applyAlignment="1" applyProtection="1">
      <alignment/>
      <protection/>
    </xf>
    <xf numFmtId="39" fontId="0" fillId="0" borderId="29" xfId="0" applyNumberFormat="1" applyBorder="1" applyAlignment="1" applyProtection="1">
      <alignment/>
      <protection/>
    </xf>
    <xf numFmtId="0" fontId="9" fillId="0" borderId="88" xfId="0" applyFont="1" applyBorder="1" applyAlignment="1" applyProtection="1">
      <alignment/>
      <protection/>
    </xf>
    <xf numFmtId="0" fontId="30" fillId="0" borderId="88" xfId="0" applyFont="1" applyBorder="1" applyAlignment="1" applyProtection="1">
      <alignment horizontal="left"/>
      <protection/>
    </xf>
    <xf numFmtId="0" fontId="30" fillId="0" borderId="0" xfId="0" applyFont="1" applyAlignment="1" applyProtection="1">
      <alignment horizontal="left"/>
      <protection/>
    </xf>
    <xf numFmtId="0" fontId="31" fillId="0" borderId="0" xfId="0" applyFont="1" applyAlignment="1" applyProtection="1">
      <alignment/>
      <protection/>
    </xf>
    <xf numFmtId="0" fontId="9" fillId="0" borderId="18" xfId="0" applyFont="1" applyBorder="1" applyAlignment="1" applyProtection="1">
      <alignment/>
      <protection/>
    </xf>
    <xf numFmtId="0" fontId="9" fillId="0" borderId="0" xfId="0" applyFont="1" applyAlignment="1" applyProtection="1">
      <alignment horizontal="center"/>
      <protection/>
    </xf>
    <xf numFmtId="0" fontId="9" fillId="0" borderId="18" xfId="0" applyFont="1" applyBorder="1" applyAlignment="1" applyProtection="1">
      <alignment horizontal="center"/>
      <protection/>
    </xf>
    <xf numFmtId="0" fontId="9" fillId="0" borderId="88" xfId="0" applyFont="1" applyBorder="1" applyAlignment="1" applyProtection="1">
      <alignment horizontal="center"/>
      <protection/>
    </xf>
    <xf numFmtId="0" fontId="0" fillId="0" borderId="88"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7" fillId="0" borderId="50" xfId="0" applyFont="1" applyBorder="1" applyAlignment="1" applyProtection="1">
      <alignment horizontal="center" vertical="center" wrapText="1"/>
      <protection locked="0"/>
    </xf>
    <xf numFmtId="4" fontId="0" fillId="0" borderId="91" xfId="0" applyNumberFormat="1" applyBorder="1" applyAlignment="1">
      <alignment/>
    </xf>
    <xf numFmtId="4" fontId="1" fillId="0" borderId="92" xfId="57" applyNumberFormat="1" applyFont="1" applyBorder="1" applyProtection="1">
      <alignment/>
      <protection/>
    </xf>
    <xf numFmtId="0" fontId="10" fillId="0" borderId="88" xfId="0" applyFont="1" applyBorder="1" applyAlignment="1" applyProtection="1">
      <alignment/>
      <protection locked="0"/>
    </xf>
    <xf numFmtId="39" fontId="0" fillId="0" borderId="89"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9" xfId="0" applyNumberFormat="1" applyBorder="1" applyAlignment="1" applyProtection="1">
      <alignment horizontal="right"/>
      <protection locked="0"/>
    </xf>
    <xf numFmtId="0" fontId="3" fillId="0" borderId="89" xfId="0" applyFont="1" applyBorder="1" applyAlignment="1" applyProtection="1">
      <alignment/>
      <protection locked="0"/>
    </xf>
    <xf numFmtId="0" fontId="3" fillId="0" borderId="52" xfId="58" applyBorder="1" applyProtection="1">
      <alignment/>
      <protection/>
    </xf>
    <xf numFmtId="0" fontId="3" fillId="0" borderId="0" xfId="58" applyAlignment="1" applyProtection="1">
      <alignment horizontal="centerContinuous"/>
      <protection/>
    </xf>
    <xf numFmtId="0" fontId="10" fillId="0" borderId="56" xfId="0" applyFont="1" applyBorder="1" applyAlignment="1" applyProtection="1">
      <alignment horizontal="center"/>
      <protection locked="0"/>
    </xf>
    <xf numFmtId="14" fontId="10" fillId="0" borderId="56" xfId="0" applyNumberFormat="1" applyFont="1" applyBorder="1" applyAlignment="1" applyProtection="1">
      <alignment horizontal="center"/>
      <protection locked="0"/>
    </xf>
    <xf numFmtId="0" fontId="17" fillId="0" borderId="57" xfId="0" applyFont="1" applyBorder="1" applyAlignment="1" applyProtection="1">
      <alignment horizontal="center" vertical="center" wrapText="1"/>
      <protection locked="0"/>
    </xf>
    <xf numFmtId="0" fontId="17" fillId="0" borderId="8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74"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9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67" xfId="0" applyNumberFormat="1" applyBorder="1" applyAlignment="1" applyProtection="1">
      <alignment/>
      <protection locked="0"/>
    </xf>
    <xf numFmtId="4" fontId="0" fillId="0" borderId="94" xfId="0" applyNumberFormat="1" applyBorder="1" applyAlignment="1" applyProtection="1">
      <alignment/>
      <protection locked="0"/>
    </xf>
    <xf numFmtId="0" fontId="77" fillId="0" borderId="0" xfId="0" applyFont="1" applyAlignment="1">
      <alignment/>
    </xf>
    <xf numFmtId="0" fontId="78"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5" fillId="0" borderId="0" xfId="0" applyFont="1" applyAlignment="1" applyProtection="1">
      <alignment horizontal="justify"/>
      <protection/>
    </xf>
    <xf numFmtId="0" fontId="79" fillId="0" borderId="0" xfId="0" applyFont="1" applyAlignment="1" applyProtection="1">
      <alignment horizontal="justify"/>
      <protection/>
    </xf>
    <xf numFmtId="0" fontId="38" fillId="0" borderId="0" xfId="0" applyFont="1" applyBorder="1" applyAlignment="1" applyProtection="1">
      <alignment horizontal="justify"/>
      <protection/>
    </xf>
    <xf numFmtId="10" fontId="7" fillId="0" borderId="72" xfId="57" applyNumberFormat="1" applyFont="1" applyBorder="1" applyAlignment="1" applyProtection="1">
      <alignment horizontal="center"/>
      <protection/>
    </xf>
    <xf numFmtId="0" fontId="15" fillId="0" borderId="0" xfId="0" applyFont="1" applyAlignment="1" applyProtection="1">
      <alignment horizontal="left" vertical="top"/>
      <protection/>
    </xf>
    <xf numFmtId="0" fontId="16" fillId="0" borderId="0" xfId="0" applyFont="1" applyAlignment="1">
      <alignment horizontal="left" vertical="top"/>
    </xf>
    <xf numFmtId="0" fontId="0" fillId="0" borderId="0" xfId="0" applyAlignment="1">
      <alignment/>
    </xf>
    <xf numFmtId="0" fontId="16" fillId="0" borderId="88" xfId="0" applyFont="1" applyBorder="1" applyAlignment="1">
      <alignment horizontal="left" vertical="top"/>
    </xf>
    <xf numFmtId="0" fontId="0" fillId="0" borderId="88" xfId="0" applyBorder="1" applyAlignment="1">
      <alignment/>
    </xf>
    <xf numFmtId="4" fontId="0" fillId="0" borderId="55" xfId="0" applyNumberFormat="1" applyFill="1" applyBorder="1" applyAlignment="1" applyProtection="1">
      <alignment/>
      <protection/>
    </xf>
    <xf numFmtId="0" fontId="0" fillId="0" borderId="53" xfId="0" applyBorder="1" applyAlignment="1">
      <alignment/>
    </xf>
    <xf numFmtId="4" fontId="0" fillId="0" borderId="55" xfId="0" applyNumberFormat="1" applyFill="1" applyBorder="1" applyAlignment="1" applyProtection="1">
      <alignment horizontal="right"/>
      <protection/>
    </xf>
    <xf numFmtId="4" fontId="0" fillId="0" borderId="95" xfId="0" applyNumberFormat="1" applyFill="1" applyBorder="1" applyAlignment="1" applyProtection="1">
      <alignment/>
      <protection/>
    </xf>
    <xf numFmtId="0" fontId="0" fillId="0" borderId="96" xfId="0" applyBorder="1" applyAlignment="1">
      <alignment/>
    </xf>
    <xf numFmtId="0" fontId="10" fillId="0" borderId="95" xfId="0" applyFont="1" applyBorder="1" applyAlignment="1" applyProtection="1">
      <alignment horizontal="center" vertical="center" wrapText="1"/>
      <protection/>
    </xf>
    <xf numFmtId="0" fontId="0" fillId="0" borderId="96" xfId="0" applyBorder="1" applyAlignment="1">
      <alignment horizontal="center" vertical="center" wrapText="1"/>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95" xfId="0" applyNumberFormat="1" applyBorder="1" applyAlignment="1" applyProtection="1">
      <alignment/>
      <protection/>
    </xf>
    <xf numFmtId="0" fontId="0" fillId="0" borderId="72" xfId="0" applyBorder="1" applyAlignment="1" applyProtection="1">
      <alignment/>
      <protection/>
    </xf>
    <xf numFmtId="39" fontId="0" fillId="0" borderId="93" xfId="0" applyNumberFormat="1" applyBorder="1" applyAlignment="1" applyProtection="1">
      <alignment/>
      <protection/>
    </xf>
    <xf numFmtId="0" fontId="0" fillId="0" borderId="97" xfId="0" applyBorder="1" applyAlignment="1" applyProtection="1">
      <alignment/>
      <protection/>
    </xf>
    <xf numFmtId="39" fontId="0" fillId="0" borderId="98" xfId="0" applyNumberFormat="1" applyBorder="1" applyAlignment="1" applyProtection="1">
      <alignment/>
      <protection/>
    </xf>
    <xf numFmtId="0" fontId="0" fillId="0" borderId="94" xfId="0" applyBorder="1" applyAlignment="1" applyProtection="1">
      <alignment/>
      <protection/>
    </xf>
    <xf numFmtId="0" fontId="0" fillId="0" borderId="93" xfId="0" applyBorder="1" applyAlignment="1" applyProtection="1">
      <alignment/>
      <protection/>
    </xf>
    <xf numFmtId="0" fontId="10"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0" fillId="0" borderId="101"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102" xfId="0" applyFont="1" applyBorder="1" applyAlignment="1" applyProtection="1">
      <alignment horizontal="center" vertical="center"/>
      <protection/>
    </xf>
    <xf numFmtId="0" fontId="0" fillId="0" borderId="103" xfId="0" applyBorder="1" applyAlignment="1" applyProtection="1">
      <alignment horizontal="center" vertical="center"/>
      <protection/>
    </xf>
    <xf numFmtId="0" fontId="10" fillId="0" borderId="95" xfId="0" applyFont="1" applyFill="1" applyBorder="1" applyAlignment="1" applyProtection="1">
      <alignment horizontal="center" vertical="center" wrapText="1"/>
      <protection/>
    </xf>
    <xf numFmtId="39" fontId="0" fillId="0" borderId="72" xfId="0" applyNumberFormat="1" applyBorder="1" applyAlignment="1" applyProtection="1">
      <alignment/>
      <protection/>
    </xf>
    <xf numFmtId="0" fontId="0" fillId="0" borderId="53" xfId="0" applyBorder="1" applyAlignment="1" applyProtection="1">
      <alignment/>
      <protection/>
    </xf>
    <xf numFmtId="0" fontId="0" fillId="0" borderId="96" xfId="0" applyBorder="1" applyAlignment="1" applyProtection="1">
      <alignment/>
      <protection/>
    </xf>
    <xf numFmtId="0" fontId="10" fillId="0" borderId="91" xfId="0" applyFont="1" applyBorder="1" applyAlignment="1" applyProtection="1">
      <alignment vertical="center"/>
      <protection/>
    </xf>
    <xf numFmtId="0" fontId="10" fillId="0" borderId="99" xfId="0" applyFont="1" applyBorder="1" applyAlignment="1" applyProtection="1">
      <alignment vertical="center"/>
      <protection/>
    </xf>
    <xf numFmtId="0" fontId="7" fillId="0" borderId="71" xfId="57" applyFont="1" applyBorder="1" applyAlignment="1" applyProtection="1">
      <alignment/>
      <protection/>
    </xf>
    <xf numFmtId="0" fontId="7" fillId="0" borderId="104" xfId="57" applyFont="1" applyBorder="1" applyAlignment="1" applyProtection="1">
      <alignment/>
      <protection/>
    </xf>
    <xf numFmtId="0" fontId="7" fillId="0" borderId="72" xfId="57" applyFont="1" applyBorder="1" applyAlignment="1" applyProtection="1">
      <alignment horizontal="center"/>
      <protection/>
    </xf>
    <xf numFmtId="0" fontId="1" fillId="0" borderId="72" xfId="57" applyBorder="1" applyAlignment="1" applyProtection="1">
      <alignment horizontal="center"/>
      <protection/>
    </xf>
    <xf numFmtId="0" fontId="7" fillId="0" borderId="53" xfId="57" applyFont="1" applyBorder="1" applyAlignment="1" applyProtection="1">
      <alignment horizontal="center" vertical="top"/>
      <protection/>
    </xf>
    <xf numFmtId="0" fontId="3" fillId="0" borderId="63" xfId="57" applyFont="1" applyBorder="1" applyAlignment="1" applyProtection="1">
      <alignment horizontal="center"/>
      <protection/>
    </xf>
    <xf numFmtId="0" fontId="3" fillId="0" borderId="64" xfId="57" applyFont="1" applyBorder="1" applyAlignment="1" applyProtection="1">
      <alignment horizontal="center"/>
      <protection/>
    </xf>
    <xf numFmtId="0" fontId="21" fillId="0" borderId="67" xfId="57" applyFont="1" applyBorder="1" applyAlignment="1" applyProtection="1">
      <alignment horizontal="left"/>
      <protection/>
    </xf>
    <xf numFmtId="0" fontId="21" fillId="0" borderId="70" xfId="57" applyFont="1" applyBorder="1" applyAlignment="1" applyProtection="1">
      <alignment horizontal="left"/>
      <protection/>
    </xf>
    <xf numFmtId="0" fontId="7" fillId="0" borderId="55" xfId="57" applyFont="1" applyBorder="1" applyAlignment="1" applyProtection="1" quotePrefix="1">
      <alignment horizontal="left"/>
      <protection/>
    </xf>
    <xf numFmtId="0" fontId="1" fillId="0" borderId="55" xfId="57" applyBorder="1" applyAlignment="1" applyProtection="1">
      <alignment/>
      <protection/>
    </xf>
    <xf numFmtId="0" fontId="7"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19" fillId="0" borderId="69" xfId="57" applyFont="1" applyBorder="1" applyAlignment="1" applyProtection="1">
      <alignment horizontal="center"/>
      <protection/>
    </xf>
    <xf numFmtId="4" fontId="19" fillId="0" borderId="104" xfId="57" applyNumberFormat="1" applyFont="1" applyBorder="1" applyAlignment="1" applyProtection="1">
      <alignment horizontal="center"/>
      <protection/>
    </xf>
    <xf numFmtId="0" fontId="7" fillId="0" borderId="63" xfId="57" applyFont="1" applyBorder="1" applyAlignment="1" applyProtection="1">
      <alignment horizontal="center" vertical="center"/>
      <protection/>
    </xf>
    <xf numFmtId="0" fontId="7" fillId="0" borderId="65" xfId="57" applyFont="1" applyBorder="1" applyAlignment="1" applyProtection="1" quotePrefix="1">
      <alignment horizontal="left"/>
      <protection/>
    </xf>
    <xf numFmtId="0" fontId="1" fillId="0" borderId="67" xfId="57" applyBorder="1" applyAlignment="1" applyProtection="1">
      <alignment horizontal="left"/>
      <protection/>
    </xf>
    <xf numFmtId="0" fontId="20" fillId="0" borderId="65" xfId="57" applyFont="1" applyBorder="1" applyAlignment="1" applyProtection="1">
      <alignment horizontal="center"/>
      <protection/>
    </xf>
    <xf numFmtId="0" fontId="20" fillId="0" borderId="67" xfId="57" applyFont="1" applyBorder="1" applyAlignment="1" applyProtection="1">
      <alignment horizontal="center"/>
      <protection/>
    </xf>
    <xf numFmtId="0" fontId="20" fillId="0" borderId="75" xfId="57" applyFont="1" applyBorder="1" applyAlignment="1" applyProtection="1">
      <alignment horizontal="center"/>
      <protection/>
    </xf>
    <xf numFmtId="0" fontId="20" fillId="0" borderId="73" xfId="57" applyFont="1" applyBorder="1" applyAlignment="1" applyProtection="1">
      <alignment horizontal="center"/>
      <protection/>
    </xf>
    <xf numFmtId="0" fontId="20" fillId="0" borderId="68" xfId="57" applyFont="1" applyBorder="1" applyAlignment="1" applyProtection="1">
      <alignment horizontal="center"/>
      <protection/>
    </xf>
    <xf numFmtId="0" fontId="20" fillId="0" borderId="70" xfId="57" applyFont="1" applyBorder="1" applyAlignment="1" applyProtection="1">
      <alignment horizontal="center"/>
      <protection/>
    </xf>
    <xf numFmtId="4" fontId="19" fillId="0" borderId="105" xfId="57" applyNumberFormat="1" applyFont="1" applyBorder="1" applyAlignment="1" applyProtection="1">
      <alignment horizontal="center"/>
      <protection/>
    </xf>
    <xf numFmtId="0" fontId="7" fillId="0" borderId="75" xfId="57" applyFont="1" applyBorder="1" applyAlignment="1" applyProtection="1">
      <alignment horizontal="center"/>
      <protection/>
    </xf>
    <xf numFmtId="0" fontId="1" fillId="0" borderId="73" xfId="57" applyBorder="1" applyAlignment="1" applyProtection="1">
      <alignment/>
      <protection/>
    </xf>
    <xf numFmtId="0" fontId="7" fillId="0" borderId="79" xfId="57" applyFont="1" applyBorder="1" applyAlignment="1" applyProtection="1">
      <alignment horizontal="center"/>
      <protection/>
    </xf>
    <xf numFmtId="0" fontId="1" fillId="0" borderId="74" xfId="57" applyBorder="1" applyAlignment="1" applyProtection="1">
      <alignment/>
      <protection/>
    </xf>
    <xf numFmtId="0" fontId="7" fillId="0" borderId="75"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62" xfId="57" applyNumberFormat="1" applyFont="1" applyBorder="1" applyAlignment="1" applyProtection="1">
      <alignment/>
      <protection/>
    </xf>
    <xf numFmtId="0" fontId="0" fillId="0" borderId="64" xfId="0" applyBorder="1" applyAlignment="1" applyProtection="1">
      <alignment/>
      <protection/>
    </xf>
    <xf numFmtId="4" fontId="1" fillId="0" borderId="54" xfId="57" applyNumberFormat="1" applyFont="1" applyBorder="1" applyAlignment="1" applyProtection="1">
      <alignment/>
      <protection/>
    </xf>
    <xf numFmtId="4" fontId="1" fillId="0" borderId="64" xfId="57" applyNumberFormat="1" applyFont="1" applyBorder="1" applyAlignment="1" applyProtection="1">
      <alignment/>
      <protection/>
    </xf>
    <xf numFmtId="0" fontId="1" fillId="0" borderId="53" xfId="57" applyBorder="1" applyAlignment="1" applyProtection="1">
      <alignment vertical="top"/>
      <protection/>
    </xf>
    <xf numFmtId="0" fontId="7" fillId="0" borderId="65" xfId="57" applyFont="1" applyBorder="1" applyAlignment="1" applyProtection="1" quotePrefix="1">
      <alignment horizontal="left" vertical="top"/>
      <protection/>
    </xf>
    <xf numFmtId="0" fontId="1" fillId="0" borderId="67" xfId="57" applyBorder="1" applyAlignment="1" applyProtection="1">
      <alignment horizontal="left" vertical="top"/>
      <protection/>
    </xf>
    <xf numFmtId="0" fontId="7" fillId="0" borderId="79" xfId="57" applyFont="1" applyBorder="1" applyAlignment="1" applyProtection="1">
      <alignment horizontal="center" vertical="top"/>
      <protection/>
    </xf>
    <xf numFmtId="0" fontId="1" fillId="0" borderId="74" xfId="57" applyBorder="1" applyAlignment="1" applyProtection="1">
      <alignment horizontal="center" vertical="top"/>
      <protection/>
    </xf>
    <xf numFmtId="0" fontId="7" fillId="0" borderId="75" xfId="57" applyFont="1" applyBorder="1" applyAlignment="1" applyProtection="1">
      <alignment horizontal="center" vertical="center"/>
      <protection/>
    </xf>
    <xf numFmtId="0" fontId="1" fillId="0" borderId="73" xfId="57"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3" xfId="0" applyBorder="1" applyAlignment="1" applyProtection="1">
      <alignment horizontal="center" vertical="center"/>
      <protection/>
    </xf>
    <xf numFmtId="4" fontId="1" fillId="0" borderId="106" xfId="57" applyNumberFormat="1" applyFont="1" applyBorder="1" applyAlignment="1" applyProtection="1">
      <alignment/>
      <protection/>
    </xf>
    <xf numFmtId="4" fontId="1" fillId="0" borderId="107" xfId="57" applyNumberFormat="1" applyFont="1" applyBorder="1" applyAlignment="1" applyProtection="1">
      <alignment/>
      <protection/>
    </xf>
    <xf numFmtId="4" fontId="1" fillId="0" borderId="108" xfId="57" applyNumberFormat="1" applyFont="1" applyBorder="1" applyAlignment="1" applyProtection="1">
      <alignment/>
      <protection/>
    </xf>
    <xf numFmtId="4" fontId="1" fillId="0" borderId="109" xfId="57" applyNumberFormat="1" applyFont="1" applyBorder="1" applyAlignment="1" applyProtection="1">
      <alignment/>
      <protection/>
    </xf>
    <xf numFmtId="0" fontId="1" fillId="0" borderId="72" xfId="57" applyBorder="1" applyAlignment="1" applyProtection="1">
      <alignment/>
      <protection/>
    </xf>
    <xf numFmtId="4" fontId="1" fillId="0" borderId="65" xfId="57" applyNumberFormat="1" applyFont="1" applyBorder="1" applyAlignment="1" applyProtection="1">
      <alignment/>
      <protection/>
    </xf>
    <xf numFmtId="0" fontId="0" fillId="0" borderId="67" xfId="0" applyBorder="1" applyAlignment="1" applyProtection="1">
      <alignment/>
      <protection/>
    </xf>
    <xf numFmtId="0" fontId="0" fillId="0" borderId="109" xfId="0" applyBorder="1" applyAlignment="1" applyProtection="1">
      <alignment/>
      <protection/>
    </xf>
    <xf numFmtId="4" fontId="1" fillId="0" borderId="78" xfId="57" applyNumberFormat="1" applyFont="1" applyBorder="1" applyAlignment="1" applyProtection="1">
      <alignment/>
      <protection/>
    </xf>
    <xf numFmtId="4" fontId="1" fillId="0" borderId="55" xfId="57" applyNumberFormat="1" applyFont="1" applyBorder="1" applyAlignment="1" applyProtection="1">
      <alignment/>
      <protection/>
    </xf>
    <xf numFmtId="0" fontId="1" fillId="0" borderId="75" xfId="57" applyFont="1" applyBorder="1" applyAlignment="1" applyProtection="1">
      <alignment horizontal="center"/>
      <protection locked="0"/>
    </xf>
    <xf numFmtId="0" fontId="1" fillId="0" borderId="73"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73" xfId="57" applyFont="1" applyBorder="1" applyAlignment="1" applyProtection="1">
      <alignment/>
      <protection locked="0"/>
    </xf>
    <xf numFmtId="0" fontId="7" fillId="34" borderId="108" xfId="57" applyFont="1" applyFill="1" applyBorder="1" applyAlignment="1" applyProtection="1">
      <alignment/>
      <protection/>
    </xf>
    <xf numFmtId="0" fontId="1" fillId="34" borderId="109" xfId="57" applyFill="1" applyBorder="1" applyAlignment="1" applyProtection="1">
      <alignment/>
      <protection/>
    </xf>
    <xf numFmtId="0" fontId="0" fillId="0" borderId="66" xfId="0" applyBorder="1" applyAlignment="1" applyProtection="1">
      <alignment horizontal="center"/>
      <protection/>
    </xf>
    <xf numFmtId="0" fontId="0" fillId="0" borderId="69" xfId="0" applyBorder="1" applyAlignment="1" applyProtection="1">
      <alignment horizontal="center"/>
      <protection/>
    </xf>
    <xf numFmtId="14" fontId="1" fillId="0" borderId="75" xfId="57" applyNumberFormat="1" applyFont="1" applyBorder="1" applyAlignment="1" applyProtection="1">
      <alignment horizontal="center"/>
      <protection locked="0"/>
    </xf>
    <xf numFmtId="0" fontId="1" fillId="0" borderId="79" xfId="57" applyFont="1" applyBorder="1" applyAlignment="1" applyProtection="1">
      <alignment horizontal="center"/>
      <protection locked="0"/>
    </xf>
    <xf numFmtId="0" fontId="1" fillId="0" borderId="74" xfId="57" applyFont="1" applyBorder="1" applyAlignment="1" applyProtection="1">
      <alignment horizontal="center"/>
      <protection locked="0"/>
    </xf>
    <xf numFmtId="0" fontId="1" fillId="0" borderId="79" xfId="57" applyFont="1" applyBorder="1" applyAlignment="1" applyProtection="1">
      <alignment horizontal="center" vertical="top"/>
      <protection locked="0"/>
    </xf>
    <xf numFmtId="0" fontId="1" fillId="0" borderId="56" xfId="57" applyFont="1" applyBorder="1" applyAlignment="1" applyProtection="1">
      <alignment horizontal="center" vertical="top"/>
      <protection locked="0"/>
    </xf>
    <xf numFmtId="0" fontId="1" fillId="0" borderId="74" xfId="57" applyFont="1" applyBorder="1" applyAlignment="1" applyProtection="1">
      <alignment horizontal="center" vertical="top"/>
      <protection locked="0"/>
    </xf>
    <xf numFmtId="0" fontId="1" fillId="0" borderId="56" xfId="57" applyFont="1" applyBorder="1" applyAlignment="1" applyProtection="1">
      <alignment vertical="top"/>
      <protection locked="0"/>
    </xf>
    <xf numFmtId="0" fontId="1" fillId="0" borderId="74" xfId="57" applyFont="1" applyBorder="1" applyAlignment="1" applyProtection="1">
      <alignment vertical="top"/>
      <protection locked="0"/>
    </xf>
    <xf numFmtId="0" fontId="13" fillId="0" borderId="67" xfId="0" applyFont="1" applyBorder="1" applyAlignment="1" applyProtection="1">
      <alignment vertical="center"/>
      <protection/>
    </xf>
    <xf numFmtId="0" fontId="0" fillId="0" borderId="74" xfId="0" applyBorder="1" applyAlignment="1" applyProtection="1">
      <alignment vertical="center"/>
      <protection/>
    </xf>
    <xf numFmtId="0" fontId="13" fillId="0" borderId="73" xfId="0" applyFont="1" applyBorder="1" applyAlignment="1" applyProtection="1">
      <alignment vertical="center"/>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10" fillId="0" borderId="0" xfId="0" applyNumberFormat="1" applyFont="1" applyBorder="1" applyAlignment="1" applyProtection="1">
      <alignment vertical="center"/>
      <protection/>
    </xf>
    <xf numFmtId="0" fontId="0" fillId="0" borderId="79" xfId="0" applyBorder="1" applyAlignment="1" applyProtection="1">
      <alignment horizontal="center" vertical="center"/>
      <protection/>
    </xf>
    <xf numFmtId="4" fontId="10" fillId="0" borderId="56" xfId="0" applyNumberFormat="1" applyFont="1" applyBorder="1" applyAlignment="1" applyProtection="1">
      <alignment vertical="center"/>
      <protection/>
    </xf>
    <xf numFmtId="0" fontId="12" fillId="0" borderId="56" xfId="0" applyFont="1" applyBorder="1" applyAlignment="1" applyProtection="1">
      <alignment horizontal="center" vertical="top"/>
      <protection/>
    </xf>
    <xf numFmtId="0" fontId="0" fillId="0" borderId="66" xfId="0" applyBorder="1" applyAlignment="1" applyProtection="1">
      <alignment horizontal="center" vertical="center"/>
      <protection/>
    </xf>
    <xf numFmtId="0" fontId="0" fillId="0" borderId="0" xfId="0" applyBorder="1" applyAlignment="1" applyProtection="1">
      <alignment horizontal="center" vertical="center"/>
      <protection/>
    </xf>
    <xf numFmtId="0" fontId="13" fillId="0" borderId="79"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17" fillId="0" borderId="65"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74" xfId="0" applyBorder="1" applyAlignment="1" applyProtection="1">
      <alignment horizontal="center" vertical="center"/>
      <protection/>
    </xf>
    <xf numFmtId="0" fontId="12" fillId="0" borderId="65"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2</xdr:col>
      <xdr:colOff>695325</xdr:colOff>
      <xdr:row>2</xdr:row>
      <xdr:rowOff>485775</xdr:rowOff>
    </xdr:to>
    <xdr:pic>
      <xdr:nvPicPr>
        <xdr:cNvPr id="1" name="Picture 2" descr="2010-11-5 New TCU Logo.jpg"/>
        <xdr:cNvPicPr preferRelativeResize="1">
          <a:picLocks noChangeAspect="1"/>
        </xdr:cNvPicPr>
      </xdr:nvPicPr>
      <xdr:blipFill>
        <a:blip r:embed="rId1"/>
        <a:stretch>
          <a:fillRect/>
        </a:stretch>
      </xdr:blipFill>
      <xdr:spPr>
        <a:xfrm>
          <a:off x="381000" y="857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338" t="s">
        <v>227</v>
      </c>
    </row>
    <row r="2" ht="15.75">
      <c r="A2" s="339"/>
    </row>
    <row r="3" ht="93.75">
      <c r="A3" s="340" t="s">
        <v>229</v>
      </c>
    </row>
    <row r="4" ht="15.75" customHeight="1">
      <c r="A4" s="340"/>
    </row>
    <row r="5" ht="18.75">
      <c r="A5" s="343" t="s">
        <v>231</v>
      </c>
    </row>
    <row r="6" ht="56.25">
      <c r="A6" s="341" t="s">
        <v>230</v>
      </c>
    </row>
    <row r="7" ht="18.75">
      <c r="A7" s="341" t="s">
        <v>228</v>
      </c>
    </row>
    <row r="8" ht="60.75" customHeight="1">
      <c r="A8" s="341" t="s">
        <v>232</v>
      </c>
    </row>
    <row r="9" ht="15.75">
      <c r="A9" s="339"/>
    </row>
    <row r="10" ht="112.5">
      <c r="A10" s="340" t="s">
        <v>225</v>
      </c>
    </row>
    <row r="11" ht="15.75">
      <c r="A11" s="339"/>
    </row>
    <row r="12" ht="56.25">
      <c r="A12" s="341" t="s">
        <v>235</v>
      </c>
    </row>
    <row r="13" ht="15">
      <c r="A13" s="1"/>
    </row>
    <row r="14" ht="37.5">
      <c r="A14" s="342" t="s">
        <v>226</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2">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QTR'!G28</f>
        <v>0</v>
      </c>
      <c r="C4" s="458" t="s">
        <v>173</v>
      </c>
      <c r="D4" s="225">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QTR'!I28</f>
        <v>0</v>
      </c>
      <c r="H10" s="200"/>
      <c r="I10" s="208"/>
      <c r="J10" s="202" t="s">
        <v>184</v>
      </c>
    </row>
    <row r="11" spans="1:10" ht="60" customHeight="1">
      <c r="A11" s="209" t="s">
        <v>164</v>
      </c>
      <c r="B11" s="210" t="s">
        <v>171</v>
      </c>
      <c r="C11" s="211"/>
      <c r="D11" s="212"/>
      <c r="E11" s="211"/>
      <c r="F11" s="209" t="s">
        <v>6</v>
      </c>
      <c r="G11" s="213">
        <f>'1st QTR'!E28</f>
        <v>0</v>
      </c>
      <c r="H11" s="214"/>
      <c r="I11" s="215"/>
      <c r="J11" s="216" t="s">
        <v>185</v>
      </c>
    </row>
    <row r="12" spans="1:10" ht="60" customHeight="1">
      <c r="A12" s="209" t="s">
        <v>165</v>
      </c>
      <c r="B12" s="210" t="s">
        <v>172</v>
      </c>
      <c r="C12" s="211"/>
      <c r="D12" s="212"/>
      <c r="E12" s="211"/>
      <c r="F12" s="209" t="s">
        <v>6</v>
      </c>
      <c r="G12" s="213">
        <f>'1st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35"/>
  <sheetViews>
    <sheetView zoomScalePageLayoutView="0" workbookViewId="0" topLeftCell="A3">
      <selection activeCell="O10" sqref="O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(2)'!B7,"&gt;24.99")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(2)'!B8,"&gt;24.99")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(2)'!B9,"&gt;24.99")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(2)'!I7,"&gt;24.99")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(2)'!I8,"&gt;24.99")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(2)'!I9,"&gt;24.99")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(2)'!B25,"&gt;24.99")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(2)'!B26,"&gt;24.99")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(2)'!B27,"&gt;24.99")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(2)'!I25,"&gt;24.99")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(2)'!I26,"&gt;24.99")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(2)'!I27,"&gt;24.99")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(2)'!B43,"&gt;24.99")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(2)'!B44,"&gt;24.99")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(2)'!B45,"&gt;24.99")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(2)'!I43,"&gt;24.99")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(2)'!I44,"&gt;24.99")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(2)'!I45,"&gt;24.99")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 (2)'!I28</f>
        <v>0</v>
      </c>
      <c r="H10" s="200"/>
      <c r="I10" s="208"/>
      <c r="J10" s="202" t="s">
        <v>184</v>
      </c>
    </row>
    <row r="11" spans="1:10" ht="60" customHeight="1">
      <c r="A11" s="209" t="s">
        <v>164</v>
      </c>
      <c r="B11" s="210" t="s">
        <v>171</v>
      </c>
      <c r="C11" s="211"/>
      <c r="D11" s="212"/>
      <c r="E11" s="211"/>
      <c r="F11" s="209" t="s">
        <v>6</v>
      </c>
      <c r="G11" s="213">
        <f>'1st QTR (2)'!E28</f>
        <v>0</v>
      </c>
      <c r="H11" s="214"/>
      <c r="I11" s="215"/>
      <c r="J11" s="216" t="s">
        <v>185</v>
      </c>
    </row>
    <row r="12" spans="1:10" ht="60" customHeight="1">
      <c r="A12" s="209" t="s">
        <v>165</v>
      </c>
      <c r="B12" s="210" t="s">
        <v>172</v>
      </c>
      <c r="C12" s="211"/>
      <c r="D12" s="212"/>
      <c r="E12" s="211"/>
      <c r="F12" s="209" t="s">
        <v>6</v>
      </c>
      <c r="G12" s="213">
        <f>'1st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EXP'!B11,"&gt;24.99")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EXP'!B12,"&gt;24.99")</f>
        <v>0</v>
      </c>
      <c r="E12" s="427">
        <f t="shared" si="0"/>
        <v>0</v>
      </c>
      <c r="F12" s="428"/>
      <c r="G12" s="422">
        <f t="shared" si="1"/>
        <v>0</v>
      </c>
      <c r="H12" s="423"/>
      <c r="I12" s="165">
        <f t="shared" si="2"/>
        <v>0</v>
      </c>
      <c r="J12" s="431">
        <f t="shared" si="3"/>
        <v>0</v>
      </c>
      <c r="K12" s="431"/>
      <c r="L12" s="163">
        <f t="shared" si="4"/>
        <v>0</v>
      </c>
    </row>
    <row r="13" spans="1:12" ht="18" customHeight="1" thickTop="1">
      <c r="A13" s="166" t="s">
        <v>55</v>
      </c>
      <c r="B13" s="167">
        <f>'WAGE &amp; EXP'!I4</f>
        <v>0</v>
      </c>
      <c r="C13" s="168">
        <v>1</v>
      </c>
      <c r="D13" s="169">
        <f>SUMIF('WAGE &amp; EXP'!I10,"&gt;24.99")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EXP'!I11,"&gt;24.99")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EXP'!I12,"&gt;24.99")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EXP'!B28,"&gt;24.99")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EXP'!B29,"&gt;24.99")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EXP'!B30,"&gt;24.99")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EXP'!I28,"&gt;24.99")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EXP'!I29,"&gt;24.99")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EXP'!I30,"&gt;24.99")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EXP'!B46,"&gt;24.99")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EXP'!B47,"&gt;24.99")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EXP'!B48,"&gt;24.99")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EXP'!I46,"&gt;24.99")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EXP'!I47,"&gt;24.99")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EXP'!I48,"&gt;24.99")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QTR'!I28</f>
        <v>0</v>
      </c>
      <c r="H10" s="200"/>
      <c r="I10" s="208"/>
      <c r="J10" s="202" t="s">
        <v>184</v>
      </c>
    </row>
    <row r="11" spans="1:10" ht="60" customHeight="1">
      <c r="A11" s="209" t="s">
        <v>164</v>
      </c>
      <c r="B11" s="210" t="s">
        <v>171</v>
      </c>
      <c r="C11" s="211"/>
      <c r="D11" s="212"/>
      <c r="E11" s="211"/>
      <c r="F11" s="209" t="s">
        <v>6</v>
      </c>
      <c r="G11" s="213">
        <f>'2nd QTR'!E28</f>
        <v>0</v>
      </c>
      <c r="H11" s="214"/>
      <c r="I11" s="215"/>
      <c r="J11" s="216" t="s">
        <v>185</v>
      </c>
    </row>
    <row r="12" spans="1:10" ht="60" customHeight="1">
      <c r="A12" s="209" t="s">
        <v>165</v>
      </c>
      <c r="B12" s="210" t="s">
        <v>172</v>
      </c>
      <c r="C12" s="211"/>
      <c r="D12" s="212"/>
      <c r="E12" s="211"/>
      <c r="F12" s="209" t="s">
        <v>6</v>
      </c>
      <c r="G12" s="213">
        <f>'2nd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(2)'!B11,"&gt;24.99")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(2)'!B12,"&gt;24.99")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(2)'!I10,"&gt;24.99")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(2)'!I11,"&gt;24.99")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(2)'!I12,"&gt;24.99")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(2)'!B28,"&gt;24.99")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(2)'!B29,"&gt;24.99")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(2)'!B30,"&gt;24.99")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(2)'!I28,"&gt;24.99")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(2)'!I29,"&gt;24.99")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(2)'!I30,"&gt;24.99")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(2)'!B46,"&gt;24.99")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(2)'!B47,"&gt;24.99")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(2)'!B48,"&gt;24.99")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(2)'!I46,"&gt;24.99")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(2)'!I47,"&gt;24.99")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(2)'!I48,"&gt;24.99")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 (2)'!I28</f>
        <v>0</v>
      </c>
      <c r="H10" s="200"/>
      <c r="I10" s="208"/>
      <c r="J10" s="202" t="s">
        <v>184</v>
      </c>
    </row>
    <row r="11" spans="1:10" ht="60" customHeight="1">
      <c r="A11" s="209" t="s">
        <v>164</v>
      </c>
      <c r="B11" s="210" t="s">
        <v>171</v>
      </c>
      <c r="C11" s="211"/>
      <c r="D11" s="212"/>
      <c r="E11" s="211"/>
      <c r="F11" s="209" t="s">
        <v>6</v>
      </c>
      <c r="G11" s="213">
        <f>'2nd QTR (2)'!E28</f>
        <v>0</v>
      </c>
      <c r="H11" s="214"/>
      <c r="I11" s="215"/>
      <c r="J11" s="216" t="s">
        <v>185</v>
      </c>
    </row>
    <row r="12" spans="1:10" ht="60" customHeight="1">
      <c r="A12" s="209" t="s">
        <v>165</v>
      </c>
      <c r="B12" s="210" t="s">
        <v>172</v>
      </c>
      <c r="C12" s="211"/>
      <c r="D12" s="212"/>
      <c r="E12" s="211"/>
      <c r="F12" s="209" t="s">
        <v>6</v>
      </c>
      <c r="G12" s="213">
        <f>'2nd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EXP'!B14,"&gt;24.99")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EXP'!B15,"&gt;24.99")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EXP'!I4</f>
        <v>0</v>
      </c>
      <c r="C13" s="168">
        <v>1</v>
      </c>
      <c r="D13" s="169">
        <f>SUMIF('WAGE &amp; EXP'!I13,"&gt;24.99")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EXP'!I14,"&gt;24.99")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EXP'!I15,"&gt;24.99")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EXP'!B31,"&gt;24.99")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EXP'!B32,"&gt;24.99")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EXP'!B33,"&gt;24.99")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EXP'!I31,"&gt;24.99")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EXP'!I32,"&gt;24.99")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EXP'!I33,"&gt;24.99")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EXP'!B49,"&gt;24.99")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EXP'!B50,"&gt;24.99")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EXP'!B51,"&gt;24.99")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EXP'!I49,"&gt;24.99")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EXP'!I50,"&gt;24.99")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EXP'!I51,"&gt;24.99")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A4" sqref="A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QTR'!I28</f>
        <v>0</v>
      </c>
      <c r="H10" s="200"/>
      <c r="I10" s="208"/>
      <c r="J10" s="202" t="s">
        <v>184</v>
      </c>
    </row>
    <row r="11" spans="1:10" ht="60" customHeight="1">
      <c r="A11" s="209" t="s">
        <v>164</v>
      </c>
      <c r="B11" s="210" t="s">
        <v>171</v>
      </c>
      <c r="C11" s="211"/>
      <c r="D11" s="212"/>
      <c r="E11" s="211"/>
      <c r="F11" s="209" t="s">
        <v>6</v>
      </c>
      <c r="G11" s="213">
        <f>'3rd QTR'!E28</f>
        <v>0</v>
      </c>
      <c r="H11" s="214"/>
      <c r="I11" s="215"/>
      <c r="J11" s="216" t="s">
        <v>185</v>
      </c>
    </row>
    <row r="12" spans="1:10" ht="60" customHeight="1">
      <c r="A12" s="209" t="s">
        <v>165</v>
      </c>
      <c r="B12" s="210" t="s">
        <v>172</v>
      </c>
      <c r="C12" s="211"/>
      <c r="D12" s="212"/>
      <c r="E12" s="211"/>
      <c r="F12" s="209" t="s">
        <v>6</v>
      </c>
      <c r="G12" s="213">
        <f>'3rd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(2)'!B14,"&gt;24.99")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(2)'!B15,"&gt;24.99")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(2)'!I13,"&gt;24.99")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(2)'!I14,"&gt;24.99")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(2)'!I15,"&gt;24.99")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(2)'!B31,"&gt;24.99")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(2)'!B32,"&gt;24.99")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(2)'!B33,"&gt;24.99")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(2)'!I31,"&gt;24.99")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(2)'!I32,"&gt;24.99")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(2)'!I33,"&gt;24.99")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(2)'!B49,"&gt;24.99")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(2)'!B50,"&gt;24.99")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(2)'!B51,"&gt;24.99")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(2)'!I49,"&gt;24.99")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(2)'!I50,"&gt;24.99")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(2)'!I51,"&gt;24.99")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tabSelected="1"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61"/>
      <c r="B2" s="261" t="s">
        <v>109</v>
      </c>
      <c r="C2" s="1" t="s">
        <v>109</v>
      </c>
      <c r="D2" s="345" t="s">
        <v>108</v>
      </c>
      <c r="E2" s="346"/>
      <c r="F2" s="347"/>
      <c r="G2" s="262" t="s">
        <v>107</v>
      </c>
    </row>
    <row r="3" spans="1:7" ht="45" customHeight="1" thickBot="1">
      <c r="A3" s="261"/>
      <c r="B3" s="263"/>
      <c r="C3" s="1"/>
      <c r="D3" s="348"/>
      <c r="E3" s="348"/>
      <c r="F3" s="349"/>
      <c r="G3" s="264" t="s">
        <v>233</v>
      </c>
    </row>
    <row r="4" spans="1:13" ht="21" customHeight="1">
      <c r="A4" s="265"/>
      <c r="B4" s="266"/>
      <c r="C4" s="265"/>
      <c r="D4" s="267" t="s">
        <v>0</v>
      </c>
      <c r="E4" s="268">
        <f>RECEIPTS!C3</f>
        <v>0</v>
      </c>
      <c r="F4" s="265"/>
      <c r="G4" s="265"/>
      <c r="H4" s="265"/>
      <c r="I4" s="265"/>
      <c r="J4" s="267" t="s">
        <v>1</v>
      </c>
      <c r="K4" s="269"/>
      <c r="L4" s="270">
        <f>RECEIPTS!G3</f>
        <v>0</v>
      </c>
      <c r="M4" s="337" t="s">
        <v>224</v>
      </c>
    </row>
    <row r="5" spans="1:12" ht="21" customHeight="1" thickBot="1">
      <c r="A5" s="271"/>
      <c r="B5" s="272"/>
      <c r="C5" s="271"/>
      <c r="D5" s="273" t="s">
        <v>2</v>
      </c>
      <c r="E5" s="314"/>
      <c r="F5" s="271"/>
      <c r="G5" s="271"/>
      <c r="H5" s="271"/>
      <c r="I5" s="271"/>
      <c r="J5" s="273" t="s">
        <v>3</v>
      </c>
      <c r="K5" s="271"/>
      <c r="L5" s="274">
        <f>RECEIPTS!I3</f>
        <v>0</v>
      </c>
    </row>
    <row r="6" spans="1:2" ht="10.5" customHeight="1">
      <c r="A6" s="261"/>
      <c r="B6" s="261"/>
    </row>
    <row r="7" spans="1:12" ht="18">
      <c r="A7" s="275" t="s">
        <v>4</v>
      </c>
      <c r="B7" s="276"/>
      <c r="C7" s="2"/>
      <c r="D7" s="2"/>
      <c r="E7" s="2"/>
      <c r="F7" s="2"/>
      <c r="G7" s="2"/>
      <c r="H7" s="2"/>
      <c r="I7" s="2"/>
      <c r="J7" s="2"/>
      <c r="K7" s="2"/>
      <c r="L7" s="2"/>
    </row>
    <row r="8" spans="1:2" ht="6.75" customHeight="1">
      <c r="A8" s="261"/>
      <c r="B8" s="261"/>
    </row>
    <row r="9" spans="1:12" ht="18" customHeight="1">
      <c r="A9" s="277">
        <v>1</v>
      </c>
      <c r="B9" s="277"/>
      <c r="C9" s="278" t="s">
        <v>5</v>
      </c>
      <c r="D9" s="1"/>
      <c r="E9" s="1"/>
      <c r="F9" s="1"/>
      <c r="G9" s="1"/>
      <c r="H9" s="279" t="s">
        <v>214</v>
      </c>
      <c r="I9" s="1"/>
      <c r="J9" s="1"/>
      <c r="K9" s="3" t="s">
        <v>6</v>
      </c>
      <c r="L9" s="315"/>
    </row>
    <row r="10" spans="1:11" ht="10.5" customHeight="1">
      <c r="A10" s="261"/>
      <c r="B10" s="261"/>
      <c r="C10" s="281"/>
      <c r="D10" s="282"/>
      <c r="E10" s="282"/>
      <c r="F10" s="282"/>
      <c r="G10" s="282"/>
      <c r="H10" s="283"/>
      <c r="I10" s="1"/>
      <c r="J10" s="1"/>
      <c r="K10" s="3"/>
    </row>
    <row r="11" spans="1:3" ht="18" customHeight="1">
      <c r="A11" s="284" t="s">
        <v>7</v>
      </c>
      <c r="B11" s="285"/>
      <c r="C11" s="286"/>
    </row>
    <row r="12" spans="1:10" ht="18" customHeight="1">
      <c r="A12" s="261">
        <v>2</v>
      </c>
      <c r="B12" s="261"/>
      <c r="C12" s="116" t="s">
        <v>8</v>
      </c>
      <c r="D12" s="116"/>
      <c r="E12" s="116"/>
      <c r="F12" s="116"/>
      <c r="G12" s="116"/>
      <c r="H12" s="116"/>
      <c r="I12" s="3" t="s">
        <v>6</v>
      </c>
      <c r="J12" s="280">
        <f>RECEIPTS!J19</f>
        <v>0</v>
      </c>
    </row>
    <row r="13" spans="1:10" ht="18" customHeight="1">
      <c r="A13" s="287">
        <v>3</v>
      </c>
      <c r="B13" s="287"/>
      <c r="C13" s="288" t="s">
        <v>9</v>
      </c>
      <c r="D13" s="288"/>
      <c r="E13" s="288"/>
      <c r="F13" s="288"/>
      <c r="G13" s="288"/>
      <c r="H13" s="288"/>
      <c r="I13" s="1"/>
      <c r="J13" s="289">
        <f>RECEIPTS!I19</f>
        <v>0</v>
      </c>
    </row>
    <row r="14" spans="1:10" ht="18" customHeight="1" thickBot="1">
      <c r="A14" s="287">
        <v>4</v>
      </c>
      <c r="B14" s="287"/>
      <c r="C14" s="288" t="s">
        <v>10</v>
      </c>
      <c r="D14" s="288"/>
      <c r="E14" s="288"/>
      <c r="F14" s="288"/>
      <c r="G14" s="288"/>
      <c r="H14" s="290" t="s">
        <v>11</v>
      </c>
      <c r="I14" s="1"/>
      <c r="J14" s="291">
        <f>RECEIPTS!H19</f>
        <v>0</v>
      </c>
    </row>
    <row r="15" spans="1:12" ht="18" customHeight="1" thickTop="1">
      <c r="A15" s="277">
        <v>5</v>
      </c>
      <c r="B15" s="277"/>
      <c r="C15" s="292" t="s">
        <v>12</v>
      </c>
      <c r="D15" s="293"/>
      <c r="E15" s="293"/>
      <c r="F15" s="293"/>
      <c r="G15" s="293"/>
      <c r="H15" s="294" t="s">
        <v>215</v>
      </c>
      <c r="I15" s="1"/>
      <c r="J15" s="295"/>
      <c r="K15" s="3" t="s">
        <v>6</v>
      </c>
      <c r="L15" s="280">
        <f>SUM(J12:J14)</f>
        <v>0</v>
      </c>
    </row>
    <row r="16" spans="1:3" ht="10.5" customHeight="1">
      <c r="A16" s="261"/>
      <c r="B16" s="261"/>
      <c r="C16" s="278"/>
    </row>
    <row r="17" spans="1:2" ht="18" customHeight="1">
      <c r="A17" s="284" t="s">
        <v>13</v>
      </c>
      <c r="B17" s="285"/>
    </row>
    <row r="18" spans="1:10" ht="18" customHeight="1">
      <c r="A18" s="261">
        <v>6</v>
      </c>
      <c r="B18" s="261"/>
      <c r="C18" s="293" t="s">
        <v>14</v>
      </c>
      <c r="D18" s="293"/>
      <c r="E18" s="293"/>
      <c r="F18" s="293"/>
      <c r="G18" s="293"/>
      <c r="H18" s="294" t="s">
        <v>15</v>
      </c>
      <c r="I18" s="296" t="s">
        <v>6</v>
      </c>
      <c r="J18" s="297">
        <f>SCHEDULES!I28</f>
        <v>0</v>
      </c>
    </row>
    <row r="19" spans="1:10" ht="18" customHeight="1">
      <c r="A19" s="287">
        <v>7</v>
      </c>
      <c r="B19" s="287"/>
      <c r="C19" s="1" t="s">
        <v>16</v>
      </c>
      <c r="D19" s="298"/>
      <c r="E19" s="1"/>
      <c r="F19" s="1"/>
      <c r="G19" s="1"/>
      <c r="H19" s="279" t="s">
        <v>17</v>
      </c>
      <c r="I19" s="1"/>
      <c r="J19" s="289">
        <f>SCHEDULES!C41</f>
        <v>0</v>
      </c>
    </row>
    <row r="20" spans="1:10" ht="18" customHeight="1" thickBot="1">
      <c r="A20" s="261">
        <v>8</v>
      </c>
      <c r="B20" s="261"/>
      <c r="C20" s="288" t="s">
        <v>18</v>
      </c>
      <c r="D20" s="288"/>
      <c r="E20" s="288"/>
      <c r="F20" s="288"/>
      <c r="G20" s="288"/>
      <c r="H20" s="290" t="s">
        <v>19</v>
      </c>
      <c r="I20" s="1"/>
      <c r="J20" s="291">
        <f>SCHEDULES!I41</f>
        <v>0</v>
      </c>
    </row>
    <row r="21" spans="1:12" ht="18" customHeight="1" thickBot="1" thickTop="1">
      <c r="A21" s="287">
        <v>9</v>
      </c>
      <c r="B21" s="287"/>
      <c r="C21" s="292" t="s">
        <v>20</v>
      </c>
      <c r="D21" s="293"/>
      <c r="E21" s="293"/>
      <c r="F21" s="293"/>
      <c r="G21" s="293"/>
      <c r="H21" s="294" t="s">
        <v>216</v>
      </c>
      <c r="I21" s="1"/>
      <c r="J21" s="295"/>
      <c r="K21" s="3" t="s">
        <v>6</v>
      </c>
      <c r="L21" s="299">
        <f>SUM(J18:J20)</f>
        <v>0</v>
      </c>
    </row>
    <row r="22" spans="1:12" ht="12" customHeight="1" thickTop="1">
      <c r="A22" s="261"/>
      <c r="B22" s="261"/>
      <c r="C22" s="278"/>
      <c r="D22" s="1"/>
      <c r="E22" s="1"/>
      <c r="F22" s="1"/>
      <c r="G22" s="1"/>
      <c r="H22" s="1"/>
      <c r="I22" s="1"/>
      <c r="J22" s="1"/>
      <c r="K22" s="1"/>
      <c r="L22" s="282"/>
    </row>
    <row r="23" spans="1:12" ht="18" customHeight="1">
      <c r="A23" s="277">
        <v>10</v>
      </c>
      <c r="B23" s="277"/>
      <c r="C23" s="292" t="s">
        <v>21</v>
      </c>
      <c r="D23" s="293"/>
      <c r="E23" s="293"/>
      <c r="F23" s="293"/>
      <c r="G23" s="293"/>
      <c r="H23" s="293"/>
      <c r="I23" s="1"/>
      <c r="J23" s="1"/>
      <c r="K23" s="3" t="s">
        <v>6</v>
      </c>
      <c r="L23" s="280">
        <f>SUM(L9+L15)-L21</f>
        <v>0</v>
      </c>
    </row>
    <row r="24" spans="1:3" ht="15.75">
      <c r="A24" s="261"/>
      <c r="B24" s="261"/>
      <c r="C24" s="298" t="s">
        <v>217</v>
      </c>
    </row>
    <row r="25" spans="1:12" ht="9.75" customHeight="1" thickBot="1">
      <c r="A25" s="272"/>
      <c r="B25" s="272"/>
      <c r="C25" s="300"/>
      <c r="D25" s="271"/>
      <c r="E25" s="271"/>
      <c r="F25" s="271"/>
      <c r="G25" s="271"/>
      <c r="H25" s="271"/>
      <c r="I25" s="271"/>
      <c r="J25" s="271"/>
      <c r="K25" s="271"/>
      <c r="L25" s="271"/>
    </row>
    <row r="26" spans="1:3" ht="10.5" customHeight="1">
      <c r="A26" s="261"/>
      <c r="B26" s="261"/>
      <c r="C26" s="278"/>
    </row>
    <row r="27" spans="1:12" ht="18">
      <c r="A27" s="275" t="s">
        <v>22</v>
      </c>
      <c r="B27" s="276"/>
      <c r="C27" s="2"/>
      <c r="D27" s="2"/>
      <c r="E27" s="2"/>
      <c r="F27" s="2"/>
      <c r="G27" s="2"/>
      <c r="H27" s="2"/>
      <c r="I27" s="2"/>
      <c r="J27" s="2"/>
      <c r="K27" s="2"/>
      <c r="L27" s="2"/>
    </row>
    <row r="28" spans="1:3" ht="7.5" customHeight="1">
      <c r="A28" s="261"/>
      <c r="B28" s="261"/>
      <c r="C28" s="278"/>
    </row>
    <row r="29" spans="1:10" ht="18" customHeight="1">
      <c r="A29" s="261">
        <v>11</v>
      </c>
      <c r="B29" s="261"/>
      <c r="C29" s="293" t="s">
        <v>23</v>
      </c>
      <c r="D29" s="293"/>
      <c r="E29" s="293"/>
      <c r="F29" s="293"/>
      <c r="G29" s="293"/>
      <c r="H29" s="293"/>
      <c r="I29" s="3" t="s">
        <v>6</v>
      </c>
      <c r="J29" s="315"/>
    </row>
    <row r="30" spans="1:10" ht="18" customHeight="1" thickBot="1">
      <c r="A30" s="287">
        <v>12</v>
      </c>
      <c r="B30" s="287"/>
      <c r="C30" s="288" t="s">
        <v>24</v>
      </c>
      <c r="D30" s="288"/>
      <c r="E30" s="288"/>
      <c r="F30" s="288"/>
      <c r="G30" s="288"/>
      <c r="H30" s="290" t="s">
        <v>25</v>
      </c>
      <c r="I30" s="1"/>
      <c r="J30" s="299">
        <f>SCHEDULES!I11</f>
        <v>0</v>
      </c>
    </row>
    <row r="31" spans="1:12" ht="18" customHeight="1" thickTop="1">
      <c r="A31" s="277">
        <v>13</v>
      </c>
      <c r="B31" s="277"/>
      <c r="C31" s="292" t="s">
        <v>26</v>
      </c>
      <c r="D31" s="293"/>
      <c r="E31" s="293"/>
      <c r="F31" s="293"/>
      <c r="G31" s="293"/>
      <c r="H31" s="294" t="s">
        <v>218</v>
      </c>
      <c r="I31" s="1"/>
      <c r="J31" s="1"/>
      <c r="K31" s="3" t="s">
        <v>6</v>
      </c>
      <c r="L31" s="280">
        <f>SUM(J29-J30)</f>
        <v>0</v>
      </c>
    </row>
    <row r="32" spans="1:12" ht="9.75" customHeight="1" thickBot="1">
      <c r="A32" s="272"/>
      <c r="B32" s="272"/>
      <c r="C32" s="301"/>
      <c r="D32" s="271"/>
      <c r="E32" s="271"/>
      <c r="F32" s="271"/>
      <c r="G32" s="271"/>
      <c r="H32" s="271"/>
      <c r="I32" s="271"/>
      <c r="J32" s="271"/>
      <c r="K32" s="271"/>
      <c r="L32" s="271"/>
    </row>
    <row r="33" spans="1:3" ht="10.5" customHeight="1">
      <c r="A33" s="261"/>
      <c r="B33" s="261"/>
      <c r="C33" s="302"/>
    </row>
    <row r="34" spans="1:12" ht="18">
      <c r="A34" s="275" t="s">
        <v>27</v>
      </c>
      <c r="B34" s="276"/>
      <c r="C34" s="2"/>
      <c r="D34" s="2"/>
      <c r="E34" s="2"/>
      <c r="F34" s="2"/>
      <c r="G34" s="2"/>
      <c r="H34" s="2"/>
      <c r="I34" s="2"/>
      <c r="J34" s="2"/>
      <c r="K34" s="2"/>
      <c r="L34" s="2"/>
    </row>
    <row r="35" spans="1:3" ht="9" customHeight="1">
      <c r="A35" s="261"/>
      <c r="B35" s="261"/>
      <c r="C35" s="278"/>
    </row>
    <row r="36" spans="1:10" ht="18" customHeight="1">
      <c r="A36" s="261">
        <v>14</v>
      </c>
      <c r="B36" s="261"/>
      <c r="C36" s="1" t="s">
        <v>28</v>
      </c>
      <c r="D36" s="1"/>
      <c r="E36" s="1"/>
      <c r="F36" s="1"/>
      <c r="G36" s="1"/>
      <c r="H36" s="279" t="s">
        <v>219</v>
      </c>
      <c r="I36" s="3" t="s">
        <v>6</v>
      </c>
      <c r="J36" s="316"/>
    </row>
    <row r="37" spans="1:10" ht="18" customHeight="1">
      <c r="A37" s="287">
        <v>15</v>
      </c>
      <c r="B37" s="287"/>
      <c r="C37" s="288" t="s">
        <v>29</v>
      </c>
      <c r="D37" s="288"/>
      <c r="E37" s="288"/>
      <c r="F37" s="288"/>
      <c r="G37" s="288"/>
      <c r="H37" s="290" t="s">
        <v>30</v>
      </c>
      <c r="I37" s="1"/>
      <c r="J37" s="317"/>
    </row>
    <row r="38" spans="1:10" ht="18" customHeight="1" thickBot="1">
      <c r="A38" s="261">
        <v>16</v>
      </c>
      <c r="B38" s="261"/>
      <c r="C38" s="1" t="s">
        <v>31</v>
      </c>
      <c r="D38" s="1"/>
      <c r="E38" s="1"/>
      <c r="F38" s="1"/>
      <c r="G38" s="1"/>
      <c r="H38" s="303"/>
      <c r="I38" s="1"/>
      <c r="J38" s="318"/>
    </row>
    <row r="39" spans="1:12" ht="18" customHeight="1" thickTop="1">
      <c r="A39" s="287">
        <v>17</v>
      </c>
      <c r="B39" s="287"/>
      <c r="C39" s="304" t="s">
        <v>32</v>
      </c>
      <c r="D39" s="288"/>
      <c r="E39" s="288"/>
      <c r="F39" s="288"/>
      <c r="G39" s="288"/>
      <c r="H39" s="290" t="s">
        <v>33</v>
      </c>
      <c r="I39" s="1"/>
      <c r="J39" s="1"/>
      <c r="K39" s="3" t="s">
        <v>6</v>
      </c>
      <c r="L39" s="280">
        <f>SUM(J36+J37)-J38</f>
        <v>0</v>
      </c>
    </row>
    <row r="40" spans="1:12" ht="9.75" customHeight="1" thickBot="1">
      <c r="A40" s="272"/>
      <c r="B40" s="272"/>
      <c r="C40" s="271"/>
      <c r="D40" s="271"/>
      <c r="E40" s="271"/>
      <c r="F40" s="271"/>
      <c r="G40" s="271"/>
      <c r="H40" s="271"/>
      <c r="I40" s="271"/>
      <c r="J40" s="271"/>
      <c r="K40" s="271"/>
      <c r="L40" s="271"/>
    </row>
    <row r="41" spans="1:2" ht="10.5" customHeight="1">
      <c r="A41" s="261"/>
      <c r="B41" s="261"/>
    </row>
    <row r="42" spans="1:12" ht="18">
      <c r="A42" s="275" t="s">
        <v>34</v>
      </c>
      <c r="B42" s="276"/>
      <c r="C42" s="2"/>
      <c r="D42" s="2"/>
      <c r="E42" s="2"/>
      <c r="F42" s="2"/>
      <c r="G42" s="2"/>
      <c r="H42" s="2"/>
      <c r="I42" s="2"/>
      <c r="J42" s="2"/>
      <c r="K42" s="2"/>
      <c r="L42" s="2"/>
    </row>
    <row r="43" spans="1:2" ht="7.5" customHeight="1">
      <c r="A43" s="261"/>
      <c r="B43" s="261"/>
    </row>
    <row r="44" spans="1:10" ht="18" customHeight="1">
      <c r="A44" s="261">
        <v>18</v>
      </c>
      <c r="B44" s="261"/>
      <c r="C44" s="1" t="s">
        <v>220</v>
      </c>
      <c r="D44" s="1"/>
      <c r="E44" s="1"/>
      <c r="F44" s="1"/>
      <c r="G44" s="1"/>
      <c r="H44" s="279" t="s">
        <v>221</v>
      </c>
      <c r="I44" s="3" t="s">
        <v>6</v>
      </c>
      <c r="J44" s="289">
        <f>L31</f>
        <v>0</v>
      </c>
    </row>
    <row r="45" spans="1:10" ht="18" customHeight="1">
      <c r="A45" s="287">
        <v>19</v>
      </c>
      <c r="B45" s="287"/>
      <c r="C45" s="288" t="s">
        <v>35</v>
      </c>
      <c r="D45" s="288"/>
      <c r="E45" s="288"/>
      <c r="F45" s="288"/>
      <c r="G45" s="288"/>
      <c r="H45" s="290" t="s">
        <v>222</v>
      </c>
      <c r="I45" s="1"/>
      <c r="J45" s="291">
        <f>L39</f>
        <v>0</v>
      </c>
    </row>
    <row r="46" spans="1:10" ht="18" customHeight="1" thickBot="1">
      <c r="A46" s="261">
        <v>20</v>
      </c>
      <c r="B46" s="305"/>
      <c r="C46" s="1" t="s">
        <v>36</v>
      </c>
      <c r="D46" s="1"/>
      <c r="E46" s="1"/>
      <c r="F46" s="1"/>
      <c r="G46" s="1"/>
      <c r="H46" s="279" t="s">
        <v>37</v>
      </c>
      <c r="I46" s="1"/>
      <c r="J46" s="299">
        <f>SCHEDULES!I51</f>
        <v>0</v>
      </c>
    </row>
    <row r="47" spans="1:12" ht="18" customHeight="1" thickTop="1">
      <c r="A47" s="287">
        <v>21</v>
      </c>
      <c r="B47" s="306"/>
      <c r="C47" s="304" t="s">
        <v>38</v>
      </c>
      <c r="D47" s="288"/>
      <c r="E47" s="288"/>
      <c r="F47" s="288"/>
      <c r="G47" s="288"/>
      <c r="H47" s="290" t="s">
        <v>223</v>
      </c>
      <c r="I47" s="1"/>
      <c r="J47" s="1"/>
      <c r="K47" s="3" t="s">
        <v>6</v>
      </c>
      <c r="L47" s="280">
        <f>SUM(J44:J46)</f>
        <v>0</v>
      </c>
    </row>
    <row r="48" spans="1:12" ht="9.75" customHeight="1" thickBot="1">
      <c r="A48" s="307"/>
      <c r="B48" s="307"/>
      <c r="C48" s="271"/>
      <c r="D48" s="271"/>
      <c r="E48" s="271"/>
      <c r="F48" s="271"/>
      <c r="G48" s="271"/>
      <c r="H48" s="308"/>
      <c r="I48" s="271"/>
      <c r="J48" s="271"/>
      <c r="K48" s="271"/>
      <c r="L48" s="271"/>
    </row>
    <row r="49" spans="1:8" ht="4.5" customHeight="1">
      <c r="A49" s="305"/>
      <c r="B49" s="305"/>
      <c r="C49" s="1"/>
      <c r="D49" s="1"/>
      <c r="E49" s="1"/>
      <c r="F49" s="1"/>
      <c r="G49" s="1"/>
      <c r="H49" s="3"/>
    </row>
    <row r="50" spans="1:12" ht="17.25" customHeight="1">
      <c r="A50" s="305"/>
      <c r="B50" s="305"/>
      <c r="C50" s="1"/>
      <c r="D50" s="1"/>
      <c r="E50" s="1"/>
      <c r="F50" s="1"/>
      <c r="G50" s="1"/>
      <c r="H50" s="92"/>
      <c r="I50" s="93" t="s">
        <v>204</v>
      </c>
      <c r="J50" s="94"/>
      <c r="K50" s="94"/>
      <c r="L50" s="94"/>
    </row>
    <row r="51" spans="1:12" ht="24.75" customHeight="1">
      <c r="A51" s="309"/>
      <c r="B51" s="309"/>
      <c r="C51" s="3" t="s">
        <v>39</v>
      </c>
      <c r="D51" s="315"/>
      <c r="E51" s="1"/>
      <c r="F51" s="1"/>
      <c r="G51" s="305"/>
      <c r="H51" s="95" t="s">
        <v>205</v>
      </c>
      <c r="I51" s="320"/>
      <c r="J51" s="320"/>
      <c r="K51" s="320"/>
      <c r="L51" s="320"/>
    </row>
    <row r="52" spans="1:12" ht="24.75" customHeight="1">
      <c r="A52" s="1"/>
      <c r="B52" s="1"/>
      <c r="C52" s="3" t="s">
        <v>40</v>
      </c>
      <c r="D52" s="315"/>
      <c r="E52" s="1"/>
      <c r="F52" s="1"/>
      <c r="G52" s="305"/>
      <c r="H52" s="95" t="s">
        <v>206</v>
      </c>
      <c r="I52" s="320"/>
      <c r="J52" s="320"/>
      <c r="K52" s="320"/>
      <c r="L52" s="320"/>
    </row>
    <row r="53" spans="1:12" ht="24.75" customHeight="1">
      <c r="A53" s="1"/>
      <c r="B53" s="1"/>
      <c r="C53" s="3" t="s">
        <v>41</v>
      </c>
      <c r="D53" s="319"/>
      <c r="E53" s="1"/>
      <c r="F53" s="1"/>
      <c r="G53" s="310"/>
      <c r="H53" s="95" t="s">
        <v>206</v>
      </c>
      <c r="I53" s="320"/>
      <c r="J53" s="320"/>
      <c r="K53" s="320"/>
      <c r="L53" s="320"/>
    </row>
    <row r="54" spans="8:12" ht="15">
      <c r="H54" s="91"/>
      <c r="I54" s="228" t="s">
        <v>207</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F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 (2)'!I28</f>
        <v>0</v>
      </c>
      <c r="H10" s="200"/>
      <c r="I10" s="208"/>
      <c r="J10" s="202" t="s">
        <v>184</v>
      </c>
    </row>
    <row r="11" spans="1:10" ht="60" customHeight="1">
      <c r="A11" s="209" t="s">
        <v>164</v>
      </c>
      <c r="B11" s="210" t="s">
        <v>171</v>
      </c>
      <c r="C11" s="211"/>
      <c r="D11" s="212"/>
      <c r="E11" s="211"/>
      <c r="F11" s="209" t="s">
        <v>6</v>
      </c>
      <c r="G11" s="213">
        <f>'3rd QTR (2)'!E28</f>
        <v>0</v>
      </c>
      <c r="H11" s="214"/>
      <c r="I11" s="215"/>
      <c r="J11" s="216" t="s">
        <v>185</v>
      </c>
    </row>
    <row r="12" spans="1:10" ht="60" customHeight="1">
      <c r="A12" s="209" t="s">
        <v>165</v>
      </c>
      <c r="B12" s="210" t="s">
        <v>172</v>
      </c>
      <c r="C12" s="211"/>
      <c r="D12" s="212"/>
      <c r="E12" s="211"/>
      <c r="F12" s="209" t="s">
        <v>6</v>
      </c>
      <c r="G12" s="213">
        <f>'3rd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EXP'!B17,"&gt;24.99")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EXP'!B18,"&gt;24.99")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EXP'!I4</f>
        <v>0</v>
      </c>
      <c r="C13" s="168">
        <v>1</v>
      </c>
      <c r="D13" s="169">
        <f>SUMIF('WAGE &amp; EXP'!I16,"&gt;24.99")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EXP'!I17,"&gt;24.99")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EXP'!I18,"&gt;24.99")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EXP'!B34,"&gt;24.99")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EXP'!B35,"&gt;24.99")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EXP'!B36,"&gt;24.99")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EXP'!I34,"&gt;24.99")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EXP'!I35,"&gt;24.99")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EXP'!I36,"&gt;24.99")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EXP'!B52,"&gt;24.99")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EXP'!B53,"&gt;24.99")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EXP'!B54,"&gt;24.99")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EXP'!I52,"&gt;24.99")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EXP'!I53,"&gt;24.99")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EXP'!I54,"&gt;24.99")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QTR'!I28</f>
        <v>0</v>
      </c>
      <c r="H10" s="200"/>
      <c r="I10" s="208"/>
      <c r="J10" s="202" t="s">
        <v>184</v>
      </c>
    </row>
    <row r="11" spans="1:10" ht="60" customHeight="1">
      <c r="A11" s="209" t="s">
        <v>164</v>
      </c>
      <c r="B11" s="210" t="s">
        <v>171</v>
      </c>
      <c r="C11" s="211"/>
      <c r="D11" s="212"/>
      <c r="E11" s="211"/>
      <c r="F11" s="209" t="s">
        <v>6</v>
      </c>
      <c r="G11" s="213">
        <f>'4th QTR'!E28</f>
        <v>0</v>
      </c>
      <c r="H11" s="214"/>
      <c r="I11" s="215"/>
      <c r="J11" s="216" t="s">
        <v>185</v>
      </c>
    </row>
    <row r="12" spans="1:10" ht="60" customHeight="1">
      <c r="A12" s="209" t="s">
        <v>165</v>
      </c>
      <c r="B12" s="210" t="s">
        <v>172</v>
      </c>
      <c r="C12" s="211"/>
      <c r="D12" s="212"/>
      <c r="E12" s="211"/>
      <c r="F12" s="209" t="s">
        <v>6</v>
      </c>
      <c r="G12" s="213">
        <f>'4th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1">
      <selection activeCell="J4" sqref="J4"/>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(2)'!B17,"&gt;24.99")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(2)'!B18,"&gt;24.99")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(2)'!I16,"&gt;24.99")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(2)'!I17,"&gt;24.99")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(2)'!I18,"&gt;24.99")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(2)'!B34,"&gt;24.99")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(2)'!B35,"&gt;24.99")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(2)'!B36,"&gt;24.99")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(2)'!I34,"&gt;24.99")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(2)'!I35,"&gt;24.99")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(2)'!I36,"&gt;24.99")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(2)'!B52,"&gt;24.99")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(2)'!B53,"&gt;24.99")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(2)'!B54,"&gt;24.99")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(2)'!I52,"&gt;24.99")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(2)'!I53,"&gt;24.99")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(2)'!I54,"&gt;24.99")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D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 (2)'!I28</f>
        <v>0</v>
      </c>
      <c r="H10" s="200"/>
      <c r="I10" s="208"/>
      <c r="J10" s="202" t="s">
        <v>184</v>
      </c>
    </row>
    <row r="11" spans="1:10" ht="60" customHeight="1">
      <c r="A11" s="209" t="s">
        <v>164</v>
      </c>
      <c r="B11" s="210" t="s">
        <v>171</v>
      </c>
      <c r="C11" s="211"/>
      <c r="D11" s="212"/>
      <c r="E11" s="211"/>
      <c r="F11" s="209" t="s">
        <v>6</v>
      </c>
      <c r="G11" s="213">
        <f>'4th QTR (2)'!E28</f>
        <v>0</v>
      </c>
      <c r="H11" s="214"/>
      <c r="I11" s="215"/>
      <c r="J11" s="216" t="s">
        <v>185</v>
      </c>
    </row>
    <row r="12" spans="1:10" ht="60" customHeight="1">
      <c r="A12" s="209" t="s">
        <v>165</v>
      </c>
      <c r="B12" s="210" t="s">
        <v>172</v>
      </c>
      <c r="C12" s="211"/>
      <c r="D12" s="212"/>
      <c r="E12" s="211"/>
      <c r="F12" s="209" t="s">
        <v>6</v>
      </c>
      <c r="G12" s="213">
        <f>'4th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I10:L27"/>
  <sheetViews>
    <sheetView zoomScalePageLayoutView="0" workbookViewId="0" topLeftCell="A1">
      <selection activeCell="L12" sqref="L12"/>
    </sheetView>
  </sheetViews>
  <sheetFormatPr defaultColWidth="8.88671875" defaultRowHeight="15"/>
  <sheetData>
    <row r="10" spans="9:12" ht="15">
      <c r="I10">
        <f aca="true" t="shared" si="0" ref="I10:I27">ROUND(G10*0.062,2)</f>
        <v>0</v>
      </c>
      <c r="L10">
        <f aca="true" t="shared" si="1" ref="L10:L27">ROUND(J10*0.044,2)</f>
        <v>0</v>
      </c>
    </row>
    <row r="11" spans="9:12" ht="15">
      <c r="I11">
        <f t="shared" si="0"/>
        <v>0</v>
      </c>
      <c r="L11">
        <f t="shared" si="1"/>
        <v>0</v>
      </c>
    </row>
    <row r="12" spans="9:12" ht="15">
      <c r="I12">
        <f t="shared" si="0"/>
        <v>0</v>
      </c>
      <c r="L12">
        <f t="shared" si="1"/>
        <v>0</v>
      </c>
    </row>
    <row r="13" spans="9:12" ht="15">
      <c r="I13">
        <f t="shared" si="0"/>
        <v>0</v>
      </c>
      <c r="L13">
        <f t="shared" si="1"/>
        <v>0</v>
      </c>
    </row>
    <row r="14" spans="9:12" ht="15">
      <c r="I14">
        <f t="shared" si="0"/>
        <v>0</v>
      </c>
      <c r="L14">
        <f t="shared" si="1"/>
        <v>0</v>
      </c>
    </row>
    <row r="15" spans="9:12" ht="15">
      <c r="I15">
        <f t="shared" si="0"/>
        <v>0</v>
      </c>
      <c r="L15">
        <f t="shared" si="1"/>
        <v>0</v>
      </c>
    </row>
    <row r="16" spans="9:12" ht="15">
      <c r="I16">
        <f t="shared" si="0"/>
        <v>0</v>
      </c>
      <c r="L16">
        <f t="shared" si="1"/>
        <v>0</v>
      </c>
    </row>
    <row r="17" spans="9:12" ht="15">
      <c r="I17">
        <f t="shared" si="0"/>
        <v>0</v>
      </c>
      <c r="L17">
        <f t="shared" si="1"/>
        <v>0</v>
      </c>
    </row>
    <row r="18" spans="9:12" ht="15">
      <c r="I18">
        <f t="shared" si="0"/>
        <v>0</v>
      </c>
      <c r="L18">
        <f t="shared" si="1"/>
        <v>0</v>
      </c>
    </row>
    <row r="19" spans="9:12" ht="15">
      <c r="I19">
        <f t="shared" si="0"/>
        <v>0</v>
      </c>
      <c r="L19">
        <f t="shared" si="1"/>
        <v>0</v>
      </c>
    </row>
    <row r="20" spans="9:12" ht="15">
      <c r="I20">
        <f t="shared" si="0"/>
        <v>0</v>
      </c>
      <c r="L20">
        <f t="shared" si="1"/>
        <v>0</v>
      </c>
    </row>
    <row r="21" spans="9:12" ht="15">
      <c r="I21">
        <f t="shared" si="0"/>
        <v>0</v>
      </c>
      <c r="L21">
        <f t="shared" si="1"/>
        <v>0</v>
      </c>
    </row>
    <row r="22" spans="9:12" ht="15">
      <c r="I22">
        <f t="shared" si="0"/>
        <v>0</v>
      </c>
      <c r="L22">
        <f t="shared" si="1"/>
        <v>0</v>
      </c>
    </row>
    <row r="23" spans="9:12" ht="15">
      <c r="I23">
        <f t="shared" si="0"/>
        <v>0</v>
      </c>
      <c r="L23">
        <f t="shared" si="1"/>
        <v>0</v>
      </c>
    </row>
    <row r="24" spans="9:12" ht="15">
      <c r="I24">
        <f t="shared" si="0"/>
        <v>0</v>
      </c>
      <c r="L24">
        <f t="shared" si="1"/>
        <v>0</v>
      </c>
    </row>
    <row r="25" spans="9:12" ht="15">
      <c r="I25">
        <f t="shared" si="0"/>
        <v>0</v>
      </c>
      <c r="L25">
        <f t="shared" si="1"/>
        <v>0</v>
      </c>
    </row>
    <row r="26" spans="9:12" ht="15">
      <c r="I26">
        <f t="shared" si="0"/>
        <v>0</v>
      </c>
      <c r="L26">
        <f t="shared" si="1"/>
        <v>0</v>
      </c>
    </row>
    <row r="27" spans="9:12" ht="15">
      <c r="I27">
        <f t="shared" si="0"/>
        <v>0</v>
      </c>
      <c r="L27">
        <f t="shared" si="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5" sqref="E5"/>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321"/>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197</v>
      </c>
      <c r="B53" s="322"/>
      <c r="C53" s="322"/>
      <c r="D53" s="322"/>
      <c r="E53" s="322"/>
      <c r="F53" s="322"/>
      <c r="G53" s="322"/>
      <c r="H53" s="322"/>
      <c r="I53" s="322"/>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E5" sqref="E5"/>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230" t="s">
        <v>110</v>
      </c>
      <c r="C3" s="323"/>
      <c r="D3" s="231"/>
      <c r="E3" s="232"/>
      <c r="F3" s="70" t="s">
        <v>111</v>
      </c>
      <c r="G3" s="324"/>
      <c r="H3" s="70" t="s">
        <v>112</v>
      </c>
      <c r="I3" s="324"/>
    </row>
    <row r="4" spans="2:10" ht="15" customHeight="1" thickBot="1">
      <c r="B4" s="230"/>
      <c r="C4" s="230"/>
      <c r="D4" s="230"/>
      <c r="E4" s="233"/>
      <c r="G4" s="70"/>
      <c r="H4" s="234"/>
      <c r="I4" s="70"/>
      <c r="J4" s="234"/>
    </row>
    <row r="5" spans="2:7" ht="20.25" customHeight="1" thickBot="1" thickTop="1">
      <c r="B5" s="235" t="s">
        <v>211</v>
      </c>
      <c r="C5" s="236"/>
      <c r="D5" s="236"/>
      <c r="E5" s="237"/>
      <c r="F5" s="237"/>
      <c r="G5" s="238"/>
    </row>
    <row r="6" spans="1:11" ht="30" customHeight="1" thickBot="1" thickTop="1">
      <c r="A6" s="239" t="s">
        <v>89</v>
      </c>
      <c r="B6" s="325"/>
      <c r="C6" s="326"/>
      <c r="D6" s="326"/>
      <c r="E6" s="311"/>
      <c r="F6" s="311"/>
      <c r="G6" s="327"/>
      <c r="H6" s="240" t="s">
        <v>212</v>
      </c>
      <c r="I6" s="241" t="s">
        <v>9</v>
      </c>
      <c r="J6" s="242" t="s">
        <v>8</v>
      </c>
      <c r="K6" s="243" t="s">
        <v>213</v>
      </c>
    </row>
    <row r="7" spans="1:11" ht="30" customHeight="1" thickTop="1">
      <c r="A7" s="244" t="s">
        <v>90</v>
      </c>
      <c r="B7" s="328"/>
      <c r="C7" s="329"/>
      <c r="D7" s="329"/>
      <c r="E7" s="106"/>
      <c r="F7" s="106"/>
      <c r="G7" s="330"/>
      <c r="H7" s="245">
        <f aca="true" t="shared" si="0" ref="H7:H18">SUM(B7:G7)</f>
        <v>0</v>
      </c>
      <c r="I7" s="106"/>
      <c r="J7" s="106"/>
      <c r="K7" s="87">
        <f aca="true" t="shared" si="1" ref="K7:K18">SUM(H7:J7)</f>
        <v>0</v>
      </c>
    </row>
    <row r="8" spans="1:11" ht="30" customHeight="1">
      <c r="A8" s="246" t="s">
        <v>91</v>
      </c>
      <c r="B8" s="331"/>
      <c r="C8" s="332"/>
      <c r="D8" s="332"/>
      <c r="E8" s="107"/>
      <c r="F8" s="107"/>
      <c r="G8" s="333"/>
      <c r="H8" s="248">
        <f t="shared" si="0"/>
        <v>0</v>
      </c>
      <c r="I8" s="107"/>
      <c r="J8" s="107"/>
      <c r="K8" s="87">
        <f t="shared" si="1"/>
        <v>0</v>
      </c>
    </row>
    <row r="9" spans="1:11" ht="30" customHeight="1">
      <c r="A9" s="246" t="s">
        <v>92</v>
      </c>
      <c r="B9" s="331"/>
      <c r="C9" s="332"/>
      <c r="D9" s="332"/>
      <c r="E9" s="107"/>
      <c r="F9" s="107"/>
      <c r="G9" s="333"/>
      <c r="H9" s="248">
        <f t="shared" si="0"/>
        <v>0</v>
      </c>
      <c r="I9" s="107"/>
      <c r="J9" s="107"/>
      <c r="K9" s="87">
        <f t="shared" si="1"/>
        <v>0</v>
      </c>
    </row>
    <row r="10" spans="1:11" ht="30" customHeight="1">
      <c r="A10" s="246" t="s">
        <v>93</v>
      </c>
      <c r="B10" s="331"/>
      <c r="C10" s="332"/>
      <c r="D10" s="332"/>
      <c r="E10" s="107"/>
      <c r="F10" s="107"/>
      <c r="G10" s="333"/>
      <c r="H10" s="248">
        <f t="shared" si="0"/>
        <v>0</v>
      </c>
      <c r="I10" s="107"/>
      <c r="J10" s="107"/>
      <c r="K10" s="87">
        <f t="shared" si="1"/>
        <v>0</v>
      </c>
    </row>
    <row r="11" spans="1:11" ht="30" customHeight="1">
      <c r="A11" s="246" t="s">
        <v>94</v>
      </c>
      <c r="B11" s="331"/>
      <c r="C11" s="332"/>
      <c r="D11" s="332"/>
      <c r="E11" s="107"/>
      <c r="F11" s="107"/>
      <c r="G11" s="333"/>
      <c r="H11" s="248">
        <f t="shared" si="0"/>
        <v>0</v>
      </c>
      <c r="I11" s="107"/>
      <c r="J11" s="107"/>
      <c r="K11" s="87">
        <f t="shared" si="1"/>
        <v>0</v>
      </c>
    </row>
    <row r="12" spans="1:11" ht="30" customHeight="1">
      <c r="A12" s="246" t="s">
        <v>95</v>
      </c>
      <c r="B12" s="331"/>
      <c r="C12" s="332"/>
      <c r="D12" s="332"/>
      <c r="E12" s="107"/>
      <c r="F12" s="107"/>
      <c r="G12" s="333"/>
      <c r="H12" s="248">
        <f t="shared" si="0"/>
        <v>0</v>
      </c>
      <c r="I12" s="107"/>
      <c r="J12" s="107"/>
      <c r="K12" s="87">
        <f t="shared" si="1"/>
        <v>0</v>
      </c>
    </row>
    <row r="13" spans="1:11" ht="30" customHeight="1">
      <c r="A13" s="246" t="s">
        <v>96</v>
      </c>
      <c r="B13" s="331"/>
      <c r="C13" s="332"/>
      <c r="D13" s="332"/>
      <c r="E13" s="107"/>
      <c r="F13" s="107"/>
      <c r="G13" s="333"/>
      <c r="H13" s="247">
        <f t="shared" si="0"/>
        <v>0</v>
      </c>
      <c r="I13" s="107"/>
      <c r="J13" s="107"/>
      <c r="K13" s="87">
        <f t="shared" si="1"/>
        <v>0</v>
      </c>
    </row>
    <row r="14" spans="1:11" ht="30" customHeight="1">
      <c r="A14" s="246" t="s">
        <v>97</v>
      </c>
      <c r="B14" s="331"/>
      <c r="C14" s="332"/>
      <c r="D14" s="332"/>
      <c r="E14" s="107"/>
      <c r="F14" s="107"/>
      <c r="G14" s="333"/>
      <c r="H14" s="247">
        <f t="shared" si="0"/>
        <v>0</v>
      </c>
      <c r="I14" s="107"/>
      <c r="J14" s="107"/>
      <c r="K14" s="87">
        <f t="shared" si="1"/>
        <v>0</v>
      </c>
    </row>
    <row r="15" spans="1:11" ht="30" customHeight="1">
      <c r="A15" s="246" t="s">
        <v>98</v>
      </c>
      <c r="B15" s="331"/>
      <c r="C15" s="332"/>
      <c r="D15" s="332"/>
      <c r="E15" s="107"/>
      <c r="F15" s="107"/>
      <c r="G15" s="333"/>
      <c r="H15" s="247">
        <f t="shared" si="0"/>
        <v>0</v>
      </c>
      <c r="I15" s="107"/>
      <c r="J15" s="107"/>
      <c r="K15" s="87">
        <f t="shared" si="1"/>
        <v>0</v>
      </c>
    </row>
    <row r="16" spans="1:11" ht="30" customHeight="1">
      <c r="A16" s="246" t="s">
        <v>99</v>
      </c>
      <c r="B16" s="331"/>
      <c r="C16" s="332"/>
      <c r="D16" s="332"/>
      <c r="E16" s="107"/>
      <c r="F16" s="107"/>
      <c r="G16" s="333"/>
      <c r="H16" s="247">
        <f t="shared" si="0"/>
        <v>0</v>
      </c>
      <c r="I16" s="107"/>
      <c r="J16" s="107"/>
      <c r="K16" s="87">
        <f t="shared" si="1"/>
        <v>0</v>
      </c>
    </row>
    <row r="17" spans="1:11" ht="30" customHeight="1">
      <c r="A17" s="246" t="s">
        <v>100</v>
      </c>
      <c r="B17" s="331"/>
      <c r="C17" s="332"/>
      <c r="D17" s="332"/>
      <c r="E17" s="107"/>
      <c r="F17" s="107"/>
      <c r="G17" s="333"/>
      <c r="H17" s="247">
        <f t="shared" si="0"/>
        <v>0</v>
      </c>
      <c r="I17" s="107"/>
      <c r="J17" s="107"/>
      <c r="K17" s="87">
        <f t="shared" si="1"/>
        <v>0</v>
      </c>
    </row>
    <row r="18" spans="1:11" ht="30" customHeight="1" thickBot="1">
      <c r="A18" s="249" t="s">
        <v>101</v>
      </c>
      <c r="B18" s="334"/>
      <c r="C18" s="335"/>
      <c r="D18" s="335"/>
      <c r="E18" s="108"/>
      <c r="F18" s="108"/>
      <c r="G18" s="336"/>
      <c r="H18" s="312">
        <f t="shared" si="0"/>
        <v>0</v>
      </c>
      <c r="I18" s="108"/>
      <c r="J18" s="108"/>
      <c r="K18" s="87">
        <f t="shared" si="1"/>
        <v>0</v>
      </c>
    </row>
    <row r="19" spans="1:11" ht="30" customHeight="1" thickBot="1" thickTop="1">
      <c r="A19" s="250" t="s">
        <v>102</v>
      </c>
      <c r="B19" s="251"/>
      <c r="C19" s="252"/>
      <c r="D19" s="252"/>
      <c r="E19" s="253"/>
      <c r="F19" s="253"/>
      <c r="G19" s="254"/>
      <c r="H19" s="255">
        <f>SUM(H7:H18)</f>
        <v>0</v>
      </c>
      <c r="I19" s="88">
        <f>SUM(I7:I18)</f>
        <v>0</v>
      </c>
      <c r="J19" s="88">
        <f>SUM(J7:J18)</f>
        <v>0</v>
      </c>
      <c r="K19" s="89">
        <f>SUM(K7:K18)</f>
        <v>0</v>
      </c>
    </row>
    <row r="20" spans="2:11" ht="30" customHeight="1" thickBot="1" thickTop="1">
      <c r="B20" s="256">
        <f aca="true" t="shared" si="2" ref="B20:G20">SUM(B7:B18)</f>
        <v>0</v>
      </c>
      <c r="C20" s="255">
        <f t="shared" si="2"/>
        <v>0</v>
      </c>
      <c r="D20" s="255">
        <f t="shared" si="2"/>
        <v>0</v>
      </c>
      <c r="E20" s="88">
        <f t="shared" si="2"/>
        <v>0</v>
      </c>
      <c r="F20" s="88">
        <f t="shared" si="2"/>
        <v>0</v>
      </c>
      <c r="G20" s="89">
        <f t="shared" si="2"/>
        <v>0</v>
      </c>
      <c r="K20" s="74"/>
    </row>
    <row r="21" spans="1:11" ht="15.75" thickTop="1">
      <c r="A21" s="73"/>
      <c r="B21" s="73"/>
      <c r="C21" s="73"/>
      <c r="D21" s="73"/>
      <c r="E21" s="73"/>
      <c r="F21" s="73"/>
      <c r="G21" s="257"/>
      <c r="H21" s="73"/>
      <c r="I21" s="73"/>
      <c r="J21" s="258"/>
      <c r="K21" s="257"/>
    </row>
    <row r="22" spans="1:11" ht="15">
      <c r="A22" s="73"/>
      <c r="B22" s="73"/>
      <c r="C22" s="73"/>
      <c r="D22" s="73"/>
      <c r="E22" s="73"/>
      <c r="F22" s="73"/>
      <c r="G22" s="73"/>
      <c r="H22" s="73"/>
      <c r="I22" s="258"/>
      <c r="J22" s="258"/>
      <c r="K22" s="73"/>
    </row>
    <row r="23" spans="1:11" ht="18" customHeight="1">
      <c r="A23" s="73"/>
      <c r="B23" s="73"/>
      <c r="C23" s="73"/>
      <c r="D23" s="73"/>
      <c r="E23" s="73"/>
      <c r="F23" s="73"/>
      <c r="G23" s="73"/>
      <c r="H23" s="73"/>
      <c r="I23" s="73"/>
      <c r="J23" s="258"/>
      <c r="K23" s="257"/>
    </row>
    <row r="24" spans="1:11" ht="15">
      <c r="A24" s="73"/>
      <c r="B24" s="73"/>
      <c r="C24" s="73"/>
      <c r="D24" s="73"/>
      <c r="E24" s="73"/>
      <c r="F24" s="73"/>
      <c r="G24" s="73"/>
      <c r="H24" s="73"/>
      <c r="I24" s="258"/>
      <c r="J24" s="258"/>
      <c r="K24" s="73"/>
    </row>
    <row r="25" spans="1:11" ht="15">
      <c r="A25" s="73"/>
      <c r="B25" s="73"/>
      <c r="C25" s="73"/>
      <c r="D25" s="73"/>
      <c r="E25" s="73"/>
      <c r="F25" s="73"/>
      <c r="G25" s="257"/>
      <c r="H25" s="73"/>
      <c r="I25" s="73"/>
      <c r="J25" s="258"/>
      <c r="K25" s="257"/>
    </row>
    <row r="26" spans="1:11" ht="15">
      <c r="A26" s="73"/>
      <c r="B26" s="73"/>
      <c r="C26" s="73"/>
      <c r="D26" s="73"/>
      <c r="E26" s="73"/>
      <c r="F26" s="73"/>
      <c r="G26" s="73"/>
      <c r="H26" s="73"/>
      <c r="I26" s="258"/>
      <c r="J26" s="258"/>
      <c r="K26" s="73"/>
    </row>
    <row r="27" spans="1:11" ht="15">
      <c r="A27" s="73"/>
      <c r="B27" s="73"/>
      <c r="C27" s="73"/>
      <c r="D27" s="73"/>
      <c r="E27" s="73"/>
      <c r="F27" s="73"/>
      <c r="G27" s="257"/>
      <c r="H27" s="73"/>
      <c r="I27" s="73"/>
      <c r="J27" s="258"/>
      <c r="K27" s="257"/>
    </row>
    <row r="28" spans="1:11" ht="17.25" customHeight="1">
      <c r="A28" s="73"/>
      <c r="B28" s="73"/>
      <c r="C28" s="73"/>
      <c r="D28" s="73"/>
      <c r="E28" s="73"/>
      <c r="F28" s="73"/>
      <c r="G28" s="73"/>
      <c r="H28" s="73"/>
      <c r="I28" s="73"/>
      <c r="J28" s="73"/>
      <c r="K28" s="73"/>
    </row>
    <row r="29" spans="1:11" ht="18" customHeight="1">
      <c r="A29" s="259"/>
      <c r="B29" s="260"/>
      <c r="C29" s="260"/>
      <c r="D29" s="260"/>
      <c r="E29" s="260"/>
      <c r="F29" s="260"/>
      <c r="G29" s="260"/>
      <c r="H29" s="260"/>
      <c r="I29" s="260"/>
      <c r="J29" s="260"/>
      <c r="K29" s="26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8">
      <c r="A3" s="111" t="s">
        <v>110</v>
      </c>
      <c r="B3" s="112">
        <f>RECEIPTS!C3</f>
        <v>0</v>
      </c>
      <c r="C3" s="3" t="s">
        <v>111</v>
      </c>
      <c r="D3" s="113">
        <f>RECEIPTS!G3</f>
        <v>0</v>
      </c>
      <c r="E3" s="3" t="s">
        <v>112</v>
      </c>
      <c r="F3" s="113">
        <f>RECEIPTS!I3</f>
        <v>0</v>
      </c>
    </row>
    <row r="4" spans="4:5" ht="18" customHeight="1" thickBot="1">
      <c r="D4" s="114" t="s">
        <v>198</v>
      </c>
      <c r="E4" s="114" t="s">
        <v>198</v>
      </c>
    </row>
    <row r="5" spans="1:6" ht="21" customHeight="1" thickTop="1">
      <c r="A5" s="366" t="s">
        <v>89</v>
      </c>
      <c r="B5" s="355" t="s">
        <v>210</v>
      </c>
      <c r="C5" s="355" t="s">
        <v>209</v>
      </c>
      <c r="D5" s="372" t="s">
        <v>208</v>
      </c>
      <c r="E5" s="372" t="s">
        <v>88</v>
      </c>
      <c r="F5" s="370" t="s">
        <v>87</v>
      </c>
    </row>
    <row r="6" spans="1:6" ht="21" customHeight="1" thickBot="1">
      <c r="A6" s="367"/>
      <c r="B6" s="356"/>
      <c r="C6" s="356"/>
      <c r="D6" s="356"/>
      <c r="E6" s="356"/>
      <c r="F6" s="371"/>
    </row>
    <row r="7" spans="1:6" ht="22.5" customHeight="1" thickTop="1">
      <c r="A7" s="368" t="s">
        <v>203</v>
      </c>
      <c r="B7" s="359">
        <f>SUM('WAGE &amp; EXP'!D7,'WAGE &amp; EXP'!K7,'WAGE &amp; EXP'!D25,'WAGE &amp; EXP'!K25,'WAGE &amp; EXP'!D43,'WAGE &amp; EXP'!K43,'WAGE &amp; EXP (2)'!D7,'WAGE &amp; EXP (2)'!K7,'WAGE &amp; EXP (2)'!D25,'WAGE &amp; EXP (2)'!K25,'WAGE &amp; EXP (2)'!D43,'WAGE &amp; EXP (2)'!K43)</f>
        <v>0</v>
      </c>
      <c r="C7" s="359">
        <f>SUM('WAGE &amp; EXP'!E7,'WAGE &amp; EXP'!L7,'WAGE &amp; EXP'!E25,'WAGE &amp; EXP'!L25,'WAGE &amp; EXP'!E43,'WAGE &amp; EXP'!L43,'WAGE &amp; EXP (2)'!E7,'WAGE &amp; EXP (2)'!L7,'WAGE &amp; EXP (2)'!E25,'WAGE &amp; EXP (2)'!L25,'WAGE &amp; EXP (2)'!E43,'WAGE &amp; EXP (2)'!L43)</f>
        <v>0</v>
      </c>
      <c r="D7" s="353">
        <f>'OTHER DISBS'!J7</f>
        <v>0</v>
      </c>
      <c r="E7" s="353">
        <f>'OTHER DISBS'!J23</f>
        <v>0</v>
      </c>
      <c r="F7" s="363">
        <f>SUM(B7:E8)</f>
        <v>0</v>
      </c>
    </row>
    <row r="8" spans="1:6" ht="22.5" customHeight="1">
      <c r="A8" s="369"/>
      <c r="B8" s="360"/>
      <c r="C8" s="360"/>
      <c r="D8" s="351"/>
      <c r="E8" s="351"/>
      <c r="F8" s="365"/>
    </row>
    <row r="9" spans="1:6" ht="22.5" customHeight="1">
      <c r="A9" s="369" t="s">
        <v>91</v>
      </c>
      <c r="B9" s="357">
        <f>SUM('WAGE &amp; EXP'!D8,'WAGE &amp; EXP'!K8,'WAGE &amp; EXP'!D26,'WAGE &amp; EXP'!K26,'WAGE &amp; EXP'!D44,'WAGE &amp; EXP'!K44,'WAGE &amp; EXP (2)'!D8,'WAGE &amp; EXP (2)'!K8,'WAGE &amp; EXP (2)'!D26,'WAGE &amp; EXP (2)'!K26,'WAGE &amp; EXP (2)'!D44,'WAGE &amp; EXP (2)'!K44)</f>
        <v>0</v>
      </c>
      <c r="C9" s="357">
        <f>SUM('WAGE &amp; EXP'!E8,'WAGE &amp; EXP'!L8,'WAGE &amp; EXP'!E26,'WAGE &amp; EXP'!L26,'WAGE &amp; EXP'!E44,'WAGE &amp; EXP'!L44,'WAGE &amp; EXP (2)'!E8,'WAGE &amp; EXP (2)'!L8,'WAGE &amp; EXP (2)'!E26,'WAGE &amp; EXP (2)'!L26,'WAGE &amp; EXP (2)'!E44,'WAGE &amp; EXP (2)'!L44)</f>
        <v>0</v>
      </c>
      <c r="D9" s="350">
        <f>'OTHER DISBS'!J8</f>
        <v>0</v>
      </c>
      <c r="E9" s="350">
        <f>'OTHER DISBS'!J24</f>
        <v>0</v>
      </c>
      <c r="F9" s="361">
        <f>SUM(B9:E10)</f>
        <v>0</v>
      </c>
    </row>
    <row r="10" spans="1:6" ht="22.5" customHeight="1">
      <c r="A10" s="369"/>
      <c r="B10" s="358"/>
      <c r="C10" s="358"/>
      <c r="D10" s="351"/>
      <c r="E10" s="351"/>
      <c r="F10" s="365"/>
    </row>
    <row r="11" spans="1:6" ht="22.5" customHeight="1">
      <c r="A11" s="369" t="s">
        <v>92</v>
      </c>
      <c r="B11" s="357">
        <f>SUM('WAGE &amp; EXP'!D9,'WAGE &amp; EXP'!K9,'WAGE &amp; EXP'!D27,'WAGE &amp; EXP'!K27,'WAGE &amp; EXP'!D45,'WAGE &amp; EXP'!K45,'WAGE &amp; EXP (2)'!D9,'WAGE &amp; EXP (2)'!K9,'WAGE &amp; EXP (2)'!D27,'WAGE &amp; EXP (2)'!K27,'WAGE &amp; EXP (2)'!D45,'WAGE &amp; EXP (2)'!K45)</f>
        <v>0</v>
      </c>
      <c r="C11" s="357">
        <f>SUM('WAGE &amp; EXP'!E9,'WAGE &amp; EXP'!L9,'WAGE &amp; EXP'!E27,'WAGE &amp; EXP'!L27,'WAGE &amp; EXP'!E45,'WAGE &amp; EXP'!L45,'WAGE &amp; EXP (2)'!E9,'WAGE &amp; EXP (2)'!L9,'WAGE &amp; EXP (2)'!E27,'WAGE &amp; EXP (2)'!L27,'WAGE &amp; EXP (2)'!E45,'WAGE &amp; EXP (2)'!L45)</f>
        <v>0</v>
      </c>
      <c r="D11" s="350">
        <f>'OTHER DISBS'!J9</f>
        <v>0</v>
      </c>
      <c r="E11" s="350">
        <f>'OTHER DISBS'!J25</f>
        <v>0</v>
      </c>
      <c r="F11" s="361">
        <f>SUM(B11:E12)</f>
        <v>0</v>
      </c>
    </row>
    <row r="12" spans="1:6" ht="22.5" customHeight="1">
      <c r="A12" s="369"/>
      <c r="B12" s="358"/>
      <c r="C12" s="358"/>
      <c r="D12" s="351"/>
      <c r="E12" s="351"/>
      <c r="F12" s="365"/>
    </row>
    <row r="13" spans="1:6" ht="22.5" customHeight="1">
      <c r="A13" s="369" t="s">
        <v>93</v>
      </c>
      <c r="B13" s="357">
        <f>SUM('WAGE &amp; EXP'!D10,'WAGE &amp; EXP'!K10,'WAGE &amp; EXP'!D28,'WAGE &amp; EXP'!K28,'WAGE &amp; EXP'!D46,'WAGE &amp; EXP'!K46,'WAGE &amp; EXP (2)'!D10,'WAGE &amp; EXP (2)'!K10,'WAGE &amp; EXP (2)'!D28,'WAGE &amp; EXP (2)'!K28,'WAGE &amp; EXP (2)'!D46,'WAGE &amp; EXP (2)'!K46)</f>
        <v>0</v>
      </c>
      <c r="C13" s="357">
        <f>SUM('WAGE &amp; EXP'!E10,'WAGE &amp; EXP'!L10,'WAGE &amp; EXP'!E28,'WAGE &amp; EXP'!L28,'WAGE &amp; EXP'!E46,'WAGE &amp; EXP'!L46,'WAGE &amp; EXP (2)'!E10,'WAGE &amp; EXP (2)'!L10,'WAGE &amp; EXP (2)'!E28,'WAGE &amp; EXP (2)'!L28,'WAGE &amp; EXP (2)'!E46,'WAGE &amp; EXP (2)'!L46)</f>
        <v>0</v>
      </c>
      <c r="D13" s="350">
        <f>'OTHER DISBS'!J10</f>
        <v>0</v>
      </c>
      <c r="E13" s="350">
        <f>'OTHER DISBS'!J26</f>
        <v>0</v>
      </c>
      <c r="F13" s="361">
        <f>SUM(B13:E14)</f>
        <v>0</v>
      </c>
    </row>
    <row r="14" spans="1:6" ht="22.5" customHeight="1">
      <c r="A14" s="369"/>
      <c r="B14" s="358"/>
      <c r="C14" s="358"/>
      <c r="D14" s="351"/>
      <c r="E14" s="351"/>
      <c r="F14" s="365"/>
    </row>
    <row r="15" spans="1:6" ht="22.5" customHeight="1">
      <c r="A15" s="369" t="s">
        <v>94</v>
      </c>
      <c r="B15" s="357">
        <f>SUM('WAGE &amp; EXP'!D11,'WAGE &amp; EXP'!K11,'WAGE &amp; EXP'!D29,'WAGE &amp; EXP'!K29,'WAGE &amp; EXP'!D47,'WAGE &amp; EXP'!K47,'WAGE &amp; EXP (2)'!D11,'WAGE &amp; EXP (2)'!K11,'WAGE &amp; EXP (2)'!D29,'WAGE &amp; EXP (2)'!K29,'WAGE &amp; EXP (2)'!D47,'WAGE &amp; EXP (2)'!K47)</f>
        <v>0</v>
      </c>
      <c r="C15" s="357">
        <f>SUM('WAGE &amp; EXP'!E11,'WAGE &amp; EXP'!L11,'WAGE &amp; EXP'!E29,'WAGE &amp; EXP'!L29,'WAGE &amp; EXP'!E47,'WAGE &amp; EXP'!L47,'WAGE &amp; EXP (2)'!E11,'WAGE &amp; EXP (2)'!L11,'WAGE &amp; EXP (2)'!E29,'WAGE &amp; EXP (2)'!L29,'WAGE &amp; EXP (2)'!E47,'WAGE &amp; EXP (2)'!L47)</f>
        <v>0</v>
      </c>
      <c r="D15" s="350">
        <f>'OTHER DISBS'!J11</f>
        <v>0</v>
      </c>
      <c r="E15" s="350">
        <f>'OTHER DISBS'!J27</f>
        <v>0</v>
      </c>
      <c r="F15" s="361">
        <f>SUM(B15:E16)</f>
        <v>0</v>
      </c>
    </row>
    <row r="16" spans="1:6" ht="22.5" customHeight="1">
      <c r="A16" s="369"/>
      <c r="B16" s="358"/>
      <c r="C16" s="358"/>
      <c r="D16" s="351"/>
      <c r="E16" s="351"/>
      <c r="F16" s="365"/>
    </row>
    <row r="17" spans="1:6" ht="22.5" customHeight="1">
      <c r="A17" s="369" t="s">
        <v>95</v>
      </c>
      <c r="B17" s="357">
        <f>SUM('WAGE &amp; EXP'!D12,'WAGE &amp; EXP'!K12,'WAGE &amp; EXP'!D30,'WAGE &amp; EXP'!K30,'WAGE &amp; EXP'!D48,'WAGE &amp; EXP'!K48,'WAGE &amp; EXP (2)'!D12,'WAGE &amp; EXP (2)'!K12,'WAGE &amp; EXP (2)'!D30,'WAGE &amp; EXP (2)'!K30,'WAGE &amp; EXP (2)'!D48,'WAGE &amp; EXP (2)'!K48)</f>
        <v>0</v>
      </c>
      <c r="C17" s="357">
        <f>SUM('WAGE &amp; EXP'!E12,'WAGE &amp; EXP'!L12,'WAGE &amp; EXP'!E30,'WAGE &amp; EXP'!L30,'WAGE &amp; EXP'!E48,'WAGE &amp; EXP'!L48,'WAGE &amp; EXP (2)'!E12,'WAGE &amp; EXP (2)'!L12,'WAGE &amp; EXP (2)'!E30,'WAGE &amp; EXP (2)'!L30,'WAGE &amp; EXP (2)'!E48,'WAGE &amp; EXP (2)'!L48)</f>
        <v>0</v>
      </c>
      <c r="D17" s="350">
        <f>'OTHER DISBS'!J12</f>
        <v>0</v>
      </c>
      <c r="E17" s="350">
        <f>'OTHER DISBS'!J28</f>
        <v>0</v>
      </c>
      <c r="F17" s="361">
        <f>SUM(B17:E18)</f>
        <v>0</v>
      </c>
    </row>
    <row r="18" spans="1:6" ht="22.5" customHeight="1">
      <c r="A18" s="369"/>
      <c r="B18" s="358"/>
      <c r="C18" s="358"/>
      <c r="D18" s="351"/>
      <c r="E18" s="351"/>
      <c r="F18" s="365"/>
    </row>
    <row r="19" spans="1:6" ht="22.5" customHeight="1">
      <c r="A19" s="369" t="s">
        <v>96</v>
      </c>
      <c r="B19" s="357">
        <f>SUM('WAGE &amp; EXP'!D13,'WAGE &amp; EXP'!K13,'WAGE &amp; EXP'!D31,'WAGE &amp; EXP'!K31,'WAGE &amp; EXP'!D49,'WAGE &amp; EXP'!K49,'WAGE &amp; EXP (2)'!D13,'WAGE &amp; EXP (2)'!K13,'WAGE &amp; EXP (2)'!D31,'WAGE &amp; EXP (2)'!K31,'WAGE &amp; EXP (2)'!D49,'WAGE &amp; EXP (2)'!K49)</f>
        <v>0</v>
      </c>
      <c r="C19" s="357">
        <f>SUM('WAGE &amp; EXP'!E13,'WAGE &amp; EXP'!L13,'WAGE &amp; EXP'!E31,'WAGE &amp; EXP'!L31,'WAGE &amp; EXP'!E49,'WAGE &amp; EXP'!L49,'WAGE &amp; EXP (2)'!E13,'WAGE &amp; EXP (2)'!L13,'WAGE &amp; EXP (2)'!E31,'WAGE &amp; EXP (2)'!L31,'WAGE &amp; EXP (2)'!E49,'WAGE &amp; EXP (2)'!L49)</f>
        <v>0</v>
      </c>
      <c r="D19" s="350">
        <f>'OTHER DISBS'!J13</f>
        <v>0</v>
      </c>
      <c r="E19" s="350">
        <f>'OTHER DISBS'!J29</f>
        <v>0</v>
      </c>
      <c r="F19" s="361">
        <f>SUM(B19:E20)</f>
        <v>0</v>
      </c>
    </row>
    <row r="20" spans="1:6" ht="22.5" customHeight="1">
      <c r="A20" s="369"/>
      <c r="B20" s="358"/>
      <c r="C20" s="358"/>
      <c r="D20" s="351"/>
      <c r="E20" s="351"/>
      <c r="F20" s="365"/>
    </row>
    <row r="21" spans="1:6" ht="22.5" customHeight="1">
      <c r="A21" s="369" t="s">
        <v>97</v>
      </c>
      <c r="B21" s="357">
        <f>SUM('WAGE &amp; EXP'!D14,'WAGE &amp; EXP'!K14,'WAGE &amp; EXP'!D32,'WAGE &amp; EXP'!K32,'WAGE &amp; EXP'!D50,'WAGE &amp; EXP'!K50,'WAGE &amp; EXP (2)'!D14,'WAGE &amp; EXP (2)'!K14,'WAGE &amp; EXP (2)'!D32,'WAGE &amp; EXP (2)'!K32,'WAGE &amp; EXP (2)'!D50,'WAGE &amp; EXP (2)'!K50)</f>
        <v>0</v>
      </c>
      <c r="C21" s="357">
        <f>SUM('WAGE &amp; EXP'!E14,'WAGE &amp; EXP'!L14,'WAGE &amp; EXP'!E32,'WAGE &amp; EXP'!L32,'WAGE &amp; EXP'!E50,'WAGE &amp; EXP'!L50,'WAGE &amp; EXP (2)'!E14,'WAGE &amp; EXP (2)'!L14,'WAGE &amp; EXP (2)'!E32,'WAGE &amp; EXP (2)'!L32,'WAGE &amp; EXP (2)'!E50,'WAGE &amp; EXP (2)'!L50)</f>
        <v>0</v>
      </c>
      <c r="D21" s="350">
        <f>'OTHER DISBS'!J14</f>
        <v>0</v>
      </c>
      <c r="E21" s="352">
        <f>'OTHER DISBS'!J30</f>
        <v>0</v>
      </c>
      <c r="F21" s="361">
        <f>SUM(B21:E22)</f>
        <v>0</v>
      </c>
    </row>
    <row r="22" spans="1:6" ht="22.5" customHeight="1">
      <c r="A22" s="369"/>
      <c r="B22" s="358"/>
      <c r="C22" s="358"/>
      <c r="D22" s="351"/>
      <c r="E22" s="351"/>
      <c r="F22" s="365"/>
    </row>
    <row r="23" spans="1:6" ht="22.5" customHeight="1">
      <c r="A23" s="369" t="s">
        <v>98</v>
      </c>
      <c r="B23" s="357">
        <f>SUM('WAGE &amp; EXP'!D15,'WAGE &amp; EXP'!K15,'WAGE &amp; EXP'!D33,'WAGE &amp; EXP'!K33,'WAGE &amp; EXP'!D51,'WAGE &amp; EXP'!K51,'WAGE &amp; EXP (2)'!D15,'WAGE &amp; EXP (2)'!K15,'WAGE &amp; EXP (2)'!D33,'WAGE &amp; EXP (2)'!K33,'WAGE &amp; EXP (2)'!D51,'WAGE &amp; EXP (2)'!K51)</f>
        <v>0</v>
      </c>
      <c r="C23" s="357">
        <f>SUM('WAGE &amp; EXP'!E15,'WAGE &amp; EXP'!L15,'WAGE &amp; EXP'!E33,'WAGE &amp; EXP'!L33,'WAGE &amp; EXP'!E51,'WAGE &amp; EXP'!L51,'WAGE &amp; EXP (2)'!E15,'WAGE &amp; EXP (2)'!L15,'WAGE &amp; EXP (2)'!E33,'WAGE &amp; EXP (2)'!L33,'WAGE &amp; EXP (2)'!E51,'WAGE &amp; EXP (2)'!L51)</f>
        <v>0</v>
      </c>
      <c r="D23" s="352">
        <f>'OTHER DISBS'!J15</f>
        <v>0</v>
      </c>
      <c r="E23" s="352">
        <f>'OTHER DISBS'!J31</f>
        <v>0</v>
      </c>
      <c r="F23" s="361">
        <f>SUM(B23:E24)</f>
        <v>0</v>
      </c>
    </row>
    <row r="24" spans="1:6" ht="22.5" customHeight="1">
      <c r="A24" s="369"/>
      <c r="B24" s="358"/>
      <c r="C24" s="358"/>
      <c r="D24" s="351"/>
      <c r="E24" s="351"/>
      <c r="F24" s="365"/>
    </row>
    <row r="25" spans="1:6" ht="22.5" customHeight="1">
      <c r="A25" s="369" t="s">
        <v>99</v>
      </c>
      <c r="B25" s="357">
        <f>SUM('WAGE &amp; EXP'!D16,'WAGE &amp; EXP'!K16,'WAGE &amp; EXP'!D34,'WAGE &amp; EXP'!K34,'WAGE &amp; EXP'!D52,'WAGE &amp; EXP'!K52,'WAGE &amp; EXP (2)'!D16,'WAGE &amp; EXP (2)'!K16,'WAGE &amp; EXP (2)'!D34,'WAGE &amp; EXP (2)'!K34,'WAGE &amp; EXP (2)'!D52,'WAGE &amp; EXP (2)'!K52)</f>
        <v>0</v>
      </c>
      <c r="C25" s="357">
        <f>SUM('WAGE &amp; EXP'!E16,'WAGE &amp; EXP'!L16,'WAGE &amp; EXP'!E34,'WAGE &amp; EXP'!L34,'WAGE &amp; EXP'!E52,'WAGE &amp; EXP'!L52,'WAGE &amp; EXP (2)'!E16,'WAGE &amp; EXP (2)'!L16,'WAGE &amp; EXP (2)'!E34,'WAGE &amp; EXP (2)'!L34,'WAGE &amp; EXP (2)'!E52,'WAGE &amp; EXP (2)'!L52)</f>
        <v>0</v>
      </c>
      <c r="D25" s="352">
        <f>'OTHER DISBS'!J16</f>
        <v>0</v>
      </c>
      <c r="E25" s="352">
        <f>'OTHER DISBS'!J32</f>
        <v>0</v>
      </c>
      <c r="F25" s="361">
        <f>SUM(B25:E26)</f>
        <v>0</v>
      </c>
    </row>
    <row r="26" spans="1:6" ht="22.5" customHeight="1">
      <c r="A26" s="369"/>
      <c r="B26" s="358"/>
      <c r="C26" s="358"/>
      <c r="D26" s="351"/>
      <c r="E26" s="351"/>
      <c r="F26" s="365"/>
    </row>
    <row r="27" spans="1:6" ht="22.5" customHeight="1">
      <c r="A27" s="369" t="s">
        <v>100</v>
      </c>
      <c r="B27" s="357">
        <f>SUM('WAGE &amp; EXP'!D17,'WAGE &amp; EXP'!K17,'WAGE &amp; EXP'!D35,'WAGE &amp; EXP'!K35,'WAGE &amp; EXP'!D53,'WAGE &amp; EXP'!K53,'WAGE &amp; EXP (2)'!D17,'WAGE &amp; EXP (2)'!K17,'WAGE &amp; EXP (2)'!D35,'WAGE &amp; EXP (2)'!K35,'WAGE &amp; EXP (2)'!D53,'WAGE &amp; EXP (2)'!K53)</f>
        <v>0</v>
      </c>
      <c r="C27" s="357">
        <f>SUM('WAGE &amp; EXP'!E17,'WAGE &amp; EXP'!L17,'WAGE &amp; EXP'!E35,'WAGE &amp; EXP'!L35,'WAGE &amp; EXP'!E53,'WAGE &amp; EXP'!L53,'WAGE &amp; EXP (2)'!E17,'WAGE &amp; EXP (2)'!L17,'WAGE &amp; EXP (2)'!E35,'WAGE &amp; EXP (2)'!L35,'WAGE &amp; EXP (2)'!E53,'WAGE &amp; EXP (2)'!L53)</f>
        <v>0</v>
      </c>
      <c r="D27" s="352">
        <f>'OTHER DISBS'!J17</f>
        <v>0</v>
      </c>
      <c r="E27" s="352">
        <f>'OTHER DISBS'!J33</f>
        <v>0</v>
      </c>
      <c r="F27" s="361">
        <f>SUM(B27:E28)</f>
        <v>0</v>
      </c>
    </row>
    <row r="28" spans="1:6" ht="22.5" customHeight="1">
      <c r="A28" s="369"/>
      <c r="B28" s="358"/>
      <c r="C28" s="358"/>
      <c r="D28" s="351"/>
      <c r="E28" s="351"/>
      <c r="F28" s="365"/>
    </row>
    <row r="29" spans="1:6" ht="22.5" customHeight="1">
      <c r="A29" s="369" t="s">
        <v>101</v>
      </c>
      <c r="B29" s="373">
        <f>SUM('WAGE &amp; EXP'!D18,'WAGE &amp; EXP'!K18,'WAGE &amp; EXP'!D36,'WAGE &amp; EXP'!K36,'WAGE &amp; EXP'!D54,'WAGE &amp; EXP'!K54,'WAGE &amp; EXP (2)'!D18,'WAGE &amp; EXP (2)'!K18,'WAGE &amp; EXP (2)'!D36,'WAGE &amp; EXP (2)'!K36,'WAGE &amp; EXP (2)'!D54,'WAGE &amp; EXP (2)'!K54)</f>
        <v>0</v>
      </c>
      <c r="C29" s="373">
        <f>SUM('WAGE &amp; EXP'!E18,'WAGE &amp; EXP'!L18,'WAGE &amp; EXP'!E36,'WAGE &amp; EXP'!L36,'WAGE &amp; EXP'!E54,'WAGE &amp; EXP'!L54,'WAGE &amp; EXP (2)'!E18,'WAGE &amp; EXP (2)'!L18,'WAGE &amp; EXP (2)'!E36,'WAGE &amp; EXP (2)'!L36,'WAGE &amp; EXP (2)'!E54,'WAGE &amp; EXP (2)'!L54)</f>
        <v>0</v>
      </c>
      <c r="D29" s="350">
        <f>'OTHER DISBS'!J18</f>
        <v>0</v>
      </c>
      <c r="E29" s="352">
        <f>'OTHER DISBS'!J34</f>
        <v>0</v>
      </c>
      <c r="F29" s="361">
        <f>SUM(B29:E30)</f>
        <v>0</v>
      </c>
    </row>
    <row r="30" spans="1:6" ht="22.5" customHeight="1" thickBot="1">
      <c r="A30" s="376"/>
      <c r="B30" s="374"/>
      <c r="C30" s="374"/>
      <c r="D30" s="354"/>
      <c r="E30" s="354"/>
      <c r="F30" s="362"/>
    </row>
    <row r="31" spans="1:6" ht="22.5" customHeight="1" thickTop="1">
      <c r="A31" s="377" t="s">
        <v>102</v>
      </c>
      <c r="B31" s="359">
        <f>SUM(B7:B29)</f>
        <v>0</v>
      </c>
      <c r="C31" s="359">
        <f>SUM(C7:C29)</f>
        <v>0</v>
      </c>
      <c r="D31" s="353">
        <f>'OTHER DISBS'!J19</f>
        <v>0</v>
      </c>
      <c r="E31" s="353">
        <f>'OTHER DISBS'!J35</f>
        <v>0</v>
      </c>
      <c r="F31" s="363">
        <f>SUM(B31:E32)</f>
        <v>0</v>
      </c>
    </row>
    <row r="32" spans="1:6" ht="22.5" customHeight="1" thickBot="1">
      <c r="A32" s="367"/>
      <c r="B32" s="375"/>
      <c r="C32" s="375"/>
      <c r="D32" s="354"/>
      <c r="E32" s="354"/>
      <c r="F32" s="364"/>
    </row>
    <row r="33" spans="5:6" ht="15.75" thickTop="1">
      <c r="E33" s="229"/>
      <c r="F33" s="114"/>
    </row>
    <row r="34" spans="5:6" ht="15">
      <c r="E34" s="115"/>
      <c r="F34" s="116"/>
    </row>
  </sheetData>
  <sheetProtection sheet="1" objects="1" scenarios="1" formatCells="0"/>
  <mergeCells count="84">
    <mergeCell ref="A9:A10"/>
    <mergeCell ref="C9:C10"/>
    <mergeCell ref="C11:C12"/>
    <mergeCell ref="C13:C14"/>
    <mergeCell ref="A11:A12"/>
    <mergeCell ref="A13:A14"/>
    <mergeCell ref="B9:B10"/>
    <mergeCell ref="B11:B12"/>
    <mergeCell ref="F9:F10"/>
    <mergeCell ref="F11:F12"/>
    <mergeCell ref="F13:F14"/>
    <mergeCell ref="D13:D14"/>
    <mergeCell ref="B15:B16"/>
    <mergeCell ref="B17:B18"/>
    <mergeCell ref="D15:D16"/>
    <mergeCell ref="D17:D1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E5:E6"/>
    <mergeCell ref="D5:D6"/>
    <mergeCell ref="D11:D12"/>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 ref="D19:D20"/>
    <mergeCell ref="D21:D22"/>
    <mergeCell ref="B5:B6"/>
    <mergeCell ref="C5:C6"/>
    <mergeCell ref="D7:D8"/>
    <mergeCell ref="D9:D10"/>
    <mergeCell ref="B13:B14"/>
    <mergeCell ref="B7:B8"/>
    <mergeCell ref="D31:D32"/>
    <mergeCell ref="E31:E32"/>
    <mergeCell ref="E29:E30"/>
    <mergeCell ref="E27:E28"/>
    <mergeCell ref="D23:D24"/>
    <mergeCell ref="D25:D26"/>
    <mergeCell ref="D27:D28"/>
    <mergeCell ref="D29:D30"/>
    <mergeCell ref="E25:E26"/>
    <mergeCell ref="E23:E24"/>
    <mergeCell ref="E19:E20"/>
    <mergeCell ref="E21:E22"/>
    <mergeCell ref="E7:E8"/>
    <mergeCell ref="E9:E10"/>
    <mergeCell ref="E11:E12"/>
    <mergeCell ref="E13:E14"/>
    <mergeCell ref="E15:E16"/>
    <mergeCell ref="E17:E18"/>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E5" sqref="E5"/>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199</v>
      </c>
    </row>
    <row r="2" ht="15">
      <c r="A2" s="118" t="s">
        <v>200</v>
      </c>
    </row>
    <row r="3" ht="15">
      <c r="A3" s="117" t="s">
        <v>201</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311"/>
      <c r="C6" s="311"/>
      <c r="D6" s="311"/>
      <c r="E6" s="311"/>
      <c r="F6" s="311"/>
      <c r="G6" s="311"/>
      <c r="H6" s="311"/>
      <c r="I6" s="311"/>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75" thickTop="1"/>
    <row r="21" spans="1:10" ht="15.75" thickBot="1">
      <c r="A21" s="110" t="s">
        <v>106</v>
      </c>
      <c r="B21" s="110"/>
      <c r="C21" s="110"/>
      <c r="D21" s="110"/>
      <c r="E21" s="110"/>
      <c r="F21" s="110"/>
      <c r="G21" s="110"/>
      <c r="H21" s="110"/>
      <c r="I21" s="110"/>
      <c r="J21" s="110"/>
    </row>
    <row r="22" spans="1:10" ht="22.5" customHeight="1" thickBot="1" thickTop="1">
      <c r="A22" s="119" t="s">
        <v>103</v>
      </c>
      <c r="B22" s="311"/>
      <c r="C22" s="311"/>
      <c r="D22" s="311"/>
      <c r="E22" s="311"/>
      <c r="F22" s="311"/>
      <c r="G22" s="311"/>
      <c r="H22" s="311"/>
      <c r="I22" s="311"/>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7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formatCells="0"/>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6" customWidth="1"/>
    <col min="2" max="5" width="10.77734375" style="56" customWidth="1"/>
    <col min="6" max="6" width="11.10546875" style="56" customWidth="1"/>
    <col min="7" max="7" width="4.77734375" style="56" customWidth="1"/>
    <col min="8" max="8" width="6.77734375" style="56" customWidth="1"/>
    <col min="9" max="12" width="10.77734375" style="56" customWidth="1"/>
    <col min="13" max="13" width="11.10546875" style="56" customWidth="1"/>
    <col min="14" max="16384" width="9.77734375" style="56"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H4" s="53" t="s">
        <v>70</v>
      </c>
      <c r="I4" s="127"/>
      <c r="J4" s="54"/>
      <c r="K4" s="54"/>
      <c r="L4" s="55" t="s">
        <v>71</v>
      </c>
      <c r="M4" s="128"/>
    </row>
    <row r="5" spans="1:13" ht="12.75" customHeight="1" thickTop="1">
      <c r="A5" s="57"/>
      <c r="B5" s="58" t="s">
        <v>50</v>
      </c>
      <c r="C5" s="58" t="s">
        <v>51</v>
      </c>
      <c r="D5" s="58" t="s">
        <v>52</v>
      </c>
      <c r="E5" s="59" t="s">
        <v>53</v>
      </c>
      <c r="F5" s="60" t="s">
        <v>54</v>
      </c>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H6" s="61" t="s">
        <v>72</v>
      </c>
      <c r="I6" s="62" t="s">
        <v>57</v>
      </c>
      <c r="J6" s="62" t="s">
        <v>58</v>
      </c>
      <c r="K6" s="81" t="s">
        <v>57</v>
      </c>
      <c r="L6" s="62" t="s">
        <v>59</v>
      </c>
      <c r="M6" s="63" t="s">
        <v>60</v>
      </c>
    </row>
    <row r="7" spans="1:13" ht="22.5" customHeight="1" thickTop="1">
      <c r="A7" s="64" t="s">
        <v>73</v>
      </c>
      <c r="B7" s="129"/>
      <c r="C7" s="129"/>
      <c r="D7" s="75">
        <f aca="true" t="shared" si="0" ref="D7:D19">SUM(B7-C7)</f>
        <v>0</v>
      </c>
      <c r="E7" s="129"/>
      <c r="F7" s="76">
        <f aca="true" t="shared" si="1" ref="F7:F18">SUM(D7+E7)</f>
        <v>0</v>
      </c>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H8" s="65" t="s">
        <v>74</v>
      </c>
      <c r="I8" s="130"/>
      <c r="J8" s="130"/>
      <c r="K8" s="77">
        <f t="shared" si="2"/>
        <v>0</v>
      </c>
      <c r="L8" s="130"/>
      <c r="M8" s="78">
        <f t="shared" si="3"/>
        <v>0</v>
      </c>
    </row>
    <row r="9" spans="1:13" ht="22.5" customHeight="1">
      <c r="A9" s="65" t="s">
        <v>75</v>
      </c>
      <c r="B9" s="130"/>
      <c r="C9" s="130"/>
      <c r="D9" s="77">
        <f t="shared" si="0"/>
        <v>0</v>
      </c>
      <c r="E9" s="130"/>
      <c r="F9" s="78">
        <f t="shared" si="1"/>
        <v>0</v>
      </c>
      <c r="H9" s="65" t="s">
        <v>75</v>
      </c>
      <c r="I9" s="130"/>
      <c r="J9" s="130"/>
      <c r="K9" s="77">
        <f t="shared" si="2"/>
        <v>0</v>
      </c>
      <c r="L9" s="130"/>
      <c r="M9" s="78">
        <f t="shared" si="3"/>
        <v>0</v>
      </c>
    </row>
    <row r="10" spans="1:13" ht="22.5" customHeight="1">
      <c r="A10" s="65" t="s">
        <v>76</v>
      </c>
      <c r="B10" s="130"/>
      <c r="C10" s="130"/>
      <c r="D10" s="77">
        <f t="shared" si="0"/>
        <v>0</v>
      </c>
      <c r="E10" s="130"/>
      <c r="F10" s="78">
        <f t="shared" si="1"/>
        <v>0</v>
      </c>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H19" s="66" t="s">
        <v>85</v>
      </c>
      <c r="I19" s="79">
        <f>SUM(I7:I18)</f>
        <v>0</v>
      </c>
      <c r="J19" s="79">
        <f>SUM(J7:J18)</f>
        <v>0</v>
      </c>
      <c r="K19" s="79">
        <f t="shared" si="2"/>
        <v>0</v>
      </c>
      <c r="L19" s="79">
        <f>SUM(L7:L18)</f>
        <v>0</v>
      </c>
      <c r="M19" s="80">
        <f>SUM(M7:M18)</f>
        <v>0</v>
      </c>
    </row>
    <row r="20" ht="15.75" thickTop="1"/>
    <row r="21" ht="15.75" thickBot="1"/>
    <row r="22" spans="1:13" ht="27.75" customHeight="1" thickBot="1" thickTop="1">
      <c r="A22" s="53" t="s">
        <v>70</v>
      </c>
      <c r="B22" s="127"/>
      <c r="C22" s="54"/>
      <c r="D22" s="54"/>
      <c r="E22" s="55" t="s">
        <v>71</v>
      </c>
      <c r="F22" s="128"/>
      <c r="H22" s="53" t="s">
        <v>70</v>
      </c>
      <c r="I22" s="127"/>
      <c r="J22" s="54"/>
      <c r="K22" s="54"/>
      <c r="L22" s="55" t="s">
        <v>71</v>
      </c>
      <c r="M22" s="128"/>
    </row>
    <row r="23" spans="1:13" ht="12.75" customHeight="1" thickTop="1">
      <c r="A23" s="57"/>
      <c r="B23" s="58" t="s">
        <v>50</v>
      </c>
      <c r="C23" s="58" t="s">
        <v>51</v>
      </c>
      <c r="D23" s="58" t="s">
        <v>52</v>
      </c>
      <c r="E23" s="58" t="s">
        <v>53</v>
      </c>
      <c r="F23" s="60" t="s">
        <v>54</v>
      </c>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H40" s="53" t="s">
        <v>70</v>
      </c>
      <c r="I40" s="127"/>
      <c r="J40" s="54"/>
      <c r="K40" s="54"/>
      <c r="L40" s="55" t="s">
        <v>71</v>
      </c>
      <c r="M40" s="128"/>
    </row>
    <row r="41" spans="1:13" ht="12.75" customHeight="1" thickTop="1">
      <c r="A41" s="57"/>
      <c r="B41" s="58" t="s">
        <v>50</v>
      </c>
      <c r="C41" s="58" t="s">
        <v>51</v>
      </c>
      <c r="D41" s="58" t="s">
        <v>52</v>
      </c>
      <c r="E41" s="59" t="s">
        <v>53</v>
      </c>
      <c r="F41" s="60" t="s">
        <v>54</v>
      </c>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H55" s="66" t="s">
        <v>85</v>
      </c>
      <c r="I55" s="79">
        <f>SUM(I43:I54)</f>
        <v>0</v>
      </c>
      <c r="J55" s="79">
        <f>SUM(J43:J54)</f>
        <v>0</v>
      </c>
      <c r="K55" s="79">
        <f t="shared" si="10"/>
        <v>0</v>
      </c>
      <c r="L55" s="79">
        <f>SUM(L43:L54)</f>
        <v>0</v>
      </c>
      <c r="M55" s="80">
        <f>SUM(M43:M54)</f>
        <v>0</v>
      </c>
    </row>
    <row r="56" ht="15.75" thickTop="1"/>
  </sheetData>
  <sheetProtection sheet="1" objects="1" scenarios="1" formatCells="0"/>
  <printOptions/>
  <pageMargins left="0.4" right="0.25" top="0.25" bottom="0.25" header="0" footer="0"/>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L35"/>
  <sheetViews>
    <sheetView zoomScalePageLayoutView="0" workbookViewId="0" topLeftCell="B3">
      <selection activeCell="G3" sqref="G3:G4"/>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344">
        <v>0.126</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EXP'!B7,"&gt;24.99")</f>
        <v>0</v>
      </c>
      <c r="E10" s="409">
        <f>ROUND(D10*0.0145,2)</f>
        <v>0</v>
      </c>
      <c r="F10" s="410"/>
      <c r="G10" s="409">
        <f aca="true" t="shared" si="0" ref="G10:G27">D10</f>
        <v>0</v>
      </c>
      <c r="H10" s="412"/>
      <c r="I10" s="163">
        <f aca="true" t="shared" si="1" ref="I10:I27">ROUND(G10*0.062,2)</f>
        <v>0</v>
      </c>
      <c r="J10" s="411">
        <f aca="true" t="shared" si="2" ref="J10:J27">D10</f>
        <v>0</v>
      </c>
      <c r="K10" s="411"/>
      <c r="L10" s="163">
        <f aca="true" t="shared" si="3" ref="L10:L27">ROUND(J10*0.049,2)</f>
        <v>0</v>
      </c>
    </row>
    <row r="11" spans="1:12" ht="18" customHeight="1">
      <c r="A11" s="407"/>
      <c r="B11" s="408"/>
      <c r="C11" s="162">
        <v>2</v>
      </c>
      <c r="D11" s="163">
        <f>SUMIF('WAGE &amp; EXP'!B8,"&gt;24.99")</f>
        <v>0</v>
      </c>
      <c r="E11" s="409">
        <f aca="true" t="shared" si="4" ref="E11:E27">ROUND(D11*0.0145,2)</f>
        <v>0</v>
      </c>
      <c r="F11" s="410"/>
      <c r="G11" s="409">
        <f t="shared" si="0"/>
        <v>0</v>
      </c>
      <c r="H11" s="412"/>
      <c r="I11" s="163">
        <f t="shared" si="1"/>
        <v>0</v>
      </c>
      <c r="J11" s="411">
        <f t="shared" si="2"/>
        <v>0</v>
      </c>
      <c r="K11" s="411"/>
      <c r="L11" s="163">
        <f t="shared" si="3"/>
        <v>0</v>
      </c>
    </row>
    <row r="12" spans="1:12" ht="18" customHeight="1" thickBot="1">
      <c r="A12" s="164" t="s">
        <v>148</v>
      </c>
      <c r="B12" s="188"/>
      <c r="C12" s="150">
        <v>3</v>
      </c>
      <c r="D12" s="165">
        <f>SUMIF('WAGE &amp; EXP'!B9,"&gt;24.99")</f>
        <v>0</v>
      </c>
      <c r="E12" s="427">
        <f t="shared" si="4"/>
        <v>0</v>
      </c>
      <c r="F12" s="428"/>
      <c r="G12" s="422">
        <f t="shared" si="0"/>
        <v>0</v>
      </c>
      <c r="H12" s="423"/>
      <c r="I12" s="165">
        <f t="shared" si="1"/>
        <v>0</v>
      </c>
      <c r="J12" s="431">
        <f t="shared" si="2"/>
        <v>0</v>
      </c>
      <c r="K12" s="431"/>
      <c r="L12" s="313">
        <f t="shared" si="3"/>
        <v>0</v>
      </c>
    </row>
    <row r="13" spans="1:12" ht="18" customHeight="1" thickTop="1">
      <c r="A13" s="166" t="s">
        <v>55</v>
      </c>
      <c r="B13" s="167">
        <f>'WAGE &amp; EXP'!I4</f>
        <v>0</v>
      </c>
      <c r="C13" s="168">
        <v>1</v>
      </c>
      <c r="D13" s="169">
        <f>SUMIF('WAGE &amp; EXP'!I7,"&gt;24.99")</f>
        <v>0</v>
      </c>
      <c r="E13" s="424">
        <f t="shared" si="4"/>
        <v>0</v>
      </c>
      <c r="F13" s="429"/>
      <c r="G13" s="424">
        <f t="shared" si="0"/>
        <v>0</v>
      </c>
      <c r="H13" s="425"/>
      <c r="I13" s="169">
        <f t="shared" si="1"/>
        <v>0</v>
      </c>
      <c r="J13" s="430">
        <f t="shared" si="2"/>
        <v>0</v>
      </c>
      <c r="K13" s="430"/>
      <c r="L13" s="169">
        <f t="shared" si="3"/>
        <v>0</v>
      </c>
    </row>
    <row r="14" spans="1:12" ht="18" customHeight="1">
      <c r="A14" s="407"/>
      <c r="B14" s="408"/>
      <c r="C14" s="162">
        <v>2</v>
      </c>
      <c r="D14" s="163">
        <f>SUMIF('WAGE &amp; EXP'!I8,"&gt;24.99")</f>
        <v>0</v>
      </c>
      <c r="E14" s="409">
        <f t="shared" si="4"/>
        <v>0</v>
      </c>
      <c r="F14" s="410"/>
      <c r="G14" s="409">
        <f t="shared" si="0"/>
        <v>0</v>
      </c>
      <c r="H14" s="412"/>
      <c r="I14" s="163">
        <f t="shared" si="1"/>
        <v>0</v>
      </c>
      <c r="J14" s="411">
        <f t="shared" si="2"/>
        <v>0</v>
      </c>
      <c r="K14" s="411"/>
      <c r="L14" s="163">
        <f t="shared" si="3"/>
        <v>0</v>
      </c>
    </row>
    <row r="15" spans="1:12" ht="18" customHeight="1" thickBot="1">
      <c r="A15" s="164" t="s">
        <v>148</v>
      </c>
      <c r="B15" s="188"/>
      <c r="C15" s="150">
        <v>3</v>
      </c>
      <c r="D15" s="165">
        <f>SUMIF('WAGE &amp; EXP'!I9,"&gt;24.99")</f>
        <v>0</v>
      </c>
      <c r="E15" s="427">
        <f t="shared" si="4"/>
        <v>0</v>
      </c>
      <c r="F15" s="428"/>
      <c r="G15" s="422">
        <f t="shared" si="0"/>
        <v>0</v>
      </c>
      <c r="H15" s="423"/>
      <c r="I15" s="165">
        <f t="shared" si="1"/>
        <v>0</v>
      </c>
      <c r="J15" s="431">
        <f t="shared" si="2"/>
        <v>0</v>
      </c>
      <c r="K15" s="431"/>
      <c r="L15" s="313">
        <f t="shared" si="3"/>
        <v>0</v>
      </c>
    </row>
    <row r="16" spans="1:12" ht="18" customHeight="1" thickTop="1">
      <c r="A16" s="166" t="s">
        <v>55</v>
      </c>
      <c r="B16" s="167">
        <f>'WAGE &amp; EXP'!B22</f>
        <v>0</v>
      </c>
      <c r="C16" s="168">
        <v>1</v>
      </c>
      <c r="D16" s="169">
        <f>SUMIF('WAGE &amp; EXP'!B25,"&gt;24.99")</f>
        <v>0</v>
      </c>
      <c r="E16" s="424">
        <f t="shared" si="4"/>
        <v>0</v>
      </c>
      <c r="F16" s="429"/>
      <c r="G16" s="424">
        <f t="shared" si="0"/>
        <v>0</v>
      </c>
      <c r="H16" s="425"/>
      <c r="I16" s="169">
        <f t="shared" si="1"/>
        <v>0</v>
      </c>
      <c r="J16" s="430">
        <f t="shared" si="2"/>
        <v>0</v>
      </c>
      <c r="K16" s="430"/>
      <c r="L16" s="169">
        <f t="shared" si="3"/>
        <v>0</v>
      </c>
    </row>
    <row r="17" spans="1:12" ht="18" customHeight="1">
      <c r="A17" s="407"/>
      <c r="B17" s="408"/>
      <c r="C17" s="162">
        <v>2</v>
      </c>
      <c r="D17" s="163">
        <f>SUMIF('WAGE &amp; EXP'!B26,"&gt;24.99")</f>
        <v>0</v>
      </c>
      <c r="E17" s="409">
        <f t="shared" si="4"/>
        <v>0</v>
      </c>
      <c r="F17" s="410"/>
      <c r="G17" s="409">
        <f t="shared" si="0"/>
        <v>0</v>
      </c>
      <c r="H17" s="412"/>
      <c r="I17" s="163">
        <f t="shared" si="1"/>
        <v>0</v>
      </c>
      <c r="J17" s="411">
        <f t="shared" si="2"/>
        <v>0</v>
      </c>
      <c r="K17" s="411"/>
      <c r="L17" s="163">
        <f t="shared" si="3"/>
        <v>0</v>
      </c>
    </row>
    <row r="18" spans="1:12" ht="18" customHeight="1" thickBot="1">
      <c r="A18" s="164" t="s">
        <v>148</v>
      </c>
      <c r="B18" s="188"/>
      <c r="C18" s="150">
        <v>3</v>
      </c>
      <c r="D18" s="165">
        <f>SUMIF('WAGE &amp; EXP'!B27,"&gt;24.99")</f>
        <v>0</v>
      </c>
      <c r="E18" s="427">
        <f t="shared" si="4"/>
        <v>0</v>
      </c>
      <c r="F18" s="428"/>
      <c r="G18" s="422">
        <f t="shared" si="0"/>
        <v>0</v>
      </c>
      <c r="H18" s="423"/>
      <c r="I18" s="165">
        <f t="shared" si="1"/>
        <v>0</v>
      </c>
      <c r="J18" s="431">
        <f t="shared" si="2"/>
        <v>0</v>
      </c>
      <c r="K18" s="431"/>
      <c r="L18" s="313">
        <f t="shared" si="3"/>
        <v>0</v>
      </c>
    </row>
    <row r="19" spans="1:12" ht="18" customHeight="1" thickTop="1">
      <c r="A19" s="166" t="s">
        <v>55</v>
      </c>
      <c r="B19" s="167">
        <f>'WAGE &amp; EXP'!I22</f>
        <v>0</v>
      </c>
      <c r="C19" s="168">
        <v>1</v>
      </c>
      <c r="D19" s="169">
        <f>SUMIF('WAGE &amp; EXP'!I25,"&gt;24.99")</f>
        <v>0</v>
      </c>
      <c r="E19" s="424">
        <f t="shared" si="4"/>
        <v>0</v>
      </c>
      <c r="F19" s="429"/>
      <c r="G19" s="424">
        <f t="shared" si="0"/>
        <v>0</v>
      </c>
      <c r="H19" s="425"/>
      <c r="I19" s="169">
        <f t="shared" si="1"/>
        <v>0</v>
      </c>
      <c r="J19" s="430">
        <f t="shared" si="2"/>
        <v>0</v>
      </c>
      <c r="K19" s="430"/>
      <c r="L19" s="169">
        <f t="shared" si="3"/>
        <v>0</v>
      </c>
    </row>
    <row r="20" spans="1:12" ht="18" customHeight="1">
      <c r="A20" s="407"/>
      <c r="B20" s="408"/>
      <c r="C20" s="162">
        <v>2</v>
      </c>
      <c r="D20" s="163">
        <f>SUMIF('WAGE &amp; EXP'!I26,"&gt;24.99")</f>
        <v>0</v>
      </c>
      <c r="E20" s="409">
        <f t="shared" si="4"/>
        <v>0</v>
      </c>
      <c r="F20" s="410"/>
      <c r="G20" s="409">
        <f t="shared" si="0"/>
        <v>0</v>
      </c>
      <c r="H20" s="412"/>
      <c r="I20" s="163">
        <f t="shared" si="1"/>
        <v>0</v>
      </c>
      <c r="J20" s="411">
        <f t="shared" si="2"/>
        <v>0</v>
      </c>
      <c r="K20" s="411"/>
      <c r="L20" s="163">
        <f t="shared" si="3"/>
        <v>0</v>
      </c>
    </row>
    <row r="21" spans="1:12" ht="18" customHeight="1" thickBot="1">
      <c r="A21" s="164" t="s">
        <v>148</v>
      </c>
      <c r="B21" s="188"/>
      <c r="C21" s="150">
        <v>3</v>
      </c>
      <c r="D21" s="165">
        <f>SUMIF('WAGE &amp; EXP'!I27,"&gt;24.99")</f>
        <v>0</v>
      </c>
      <c r="E21" s="427">
        <f t="shared" si="4"/>
        <v>0</v>
      </c>
      <c r="F21" s="428"/>
      <c r="G21" s="422">
        <f t="shared" si="0"/>
        <v>0</v>
      </c>
      <c r="H21" s="423"/>
      <c r="I21" s="165">
        <f t="shared" si="1"/>
        <v>0</v>
      </c>
      <c r="J21" s="431">
        <f t="shared" si="2"/>
        <v>0</v>
      </c>
      <c r="K21" s="431"/>
      <c r="L21" s="313">
        <f t="shared" si="3"/>
        <v>0</v>
      </c>
    </row>
    <row r="22" spans="1:12" ht="18" customHeight="1" thickTop="1">
      <c r="A22" s="166" t="s">
        <v>55</v>
      </c>
      <c r="B22" s="167">
        <f>'WAGE &amp; EXP'!B40</f>
        <v>0</v>
      </c>
      <c r="C22" s="168">
        <v>1</v>
      </c>
      <c r="D22" s="169">
        <f>SUMIF('WAGE &amp; EXP'!B43,"&gt;24.99")</f>
        <v>0</v>
      </c>
      <c r="E22" s="424">
        <f t="shared" si="4"/>
        <v>0</v>
      </c>
      <c r="F22" s="429"/>
      <c r="G22" s="424">
        <f t="shared" si="0"/>
        <v>0</v>
      </c>
      <c r="H22" s="425"/>
      <c r="I22" s="169">
        <f t="shared" si="1"/>
        <v>0</v>
      </c>
      <c r="J22" s="430">
        <f t="shared" si="2"/>
        <v>0</v>
      </c>
      <c r="K22" s="430"/>
      <c r="L22" s="169">
        <f t="shared" si="3"/>
        <v>0</v>
      </c>
    </row>
    <row r="23" spans="1:12" ht="18" customHeight="1">
      <c r="A23" s="407"/>
      <c r="B23" s="408"/>
      <c r="C23" s="162">
        <v>2</v>
      </c>
      <c r="D23" s="163">
        <f>SUMIF('WAGE &amp; EXP'!B44,"&gt;24.99")</f>
        <v>0</v>
      </c>
      <c r="E23" s="409">
        <f t="shared" si="4"/>
        <v>0</v>
      </c>
      <c r="F23" s="410"/>
      <c r="G23" s="409">
        <f t="shared" si="0"/>
        <v>0</v>
      </c>
      <c r="H23" s="412"/>
      <c r="I23" s="163">
        <f t="shared" si="1"/>
        <v>0</v>
      </c>
      <c r="J23" s="411">
        <f t="shared" si="2"/>
        <v>0</v>
      </c>
      <c r="K23" s="411"/>
      <c r="L23" s="163">
        <f t="shared" si="3"/>
        <v>0</v>
      </c>
    </row>
    <row r="24" spans="1:12" ht="18" customHeight="1" thickBot="1">
      <c r="A24" s="164" t="s">
        <v>148</v>
      </c>
      <c r="B24" s="188"/>
      <c r="C24" s="150">
        <v>3</v>
      </c>
      <c r="D24" s="165">
        <f>SUMIF('WAGE &amp; EXP'!B45,"&gt;24.99")</f>
        <v>0</v>
      </c>
      <c r="E24" s="427">
        <f t="shared" si="4"/>
        <v>0</v>
      </c>
      <c r="F24" s="428"/>
      <c r="G24" s="422">
        <f t="shared" si="0"/>
        <v>0</v>
      </c>
      <c r="H24" s="423"/>
      <c r="I24" s="165">
        <f t="shared" si="1"/>
        <v>0</v>
      </c>
      <c r="J24" s="431">
        <f t="shared" si="2"/>
        <v>0</v>
      </c>
      <c r="K24" s="431"/>
      <c r="L24" s="313">
        <f t="shared" si="3"/>
        <v>0</v>
      </c>
    </row>
    <row r="25" spans="1:12" ht="18" customHeight="1" thickTop="1">
      <c r="A25" s="166" t="s">
        <v>55</v>
      </c>
      <c r="B25" s="167">
        <f>'WAGE &amp; EXP'!I40</f>
        <v>0</v>
      </c>
      <c r="C25" s="168">
        <v>1</v>
      </c>
      <c r="D25" s="169">
        <f>SUMIF('WAGE &amp; EXP'!I43,"&gt;24.99")</f>
        <v>0</v>
      </c>
      <c r="E25" s="424">
        <f t="shared" si="4"/>
        <v>0</v>
      </c>
      <c r="F25" s="429"/>
      <c r="G25" s="424">
        <f t="shared" si="0"/>
        <v>0</v>
      </c>
      <c r="H25" s="425"/>
      <c r="I25" s="169">
        <f t="shared" si="1"/>
        <v>0</v>
      </c>
      <c r="J25" s="430">
        <f t="shared" si="2"/>
        <v>0</v>
      </c>
      <c r="K25" s="430"/>
      <c r="L25" s="169">
        <f t="shared" si="3"/>
        <v>0</v>
      </c>
    </row>
    <row r="26" spans="1:12" ht="18" customHeight="1">
      <c r="A26" s="407"/>
      <c r="B26" s="408"/>
      <c r="C26" s="162">
        <v>2</v>
      </c>
      <c r="D26" s="163">
        <f>SUMIF('WAGE &amp; EXP'!I44,"&gt;24.99")</f>
        <v>0</v>
      </c>
      <c r="E26" s="409">
        <f t="shared" si="4"/>
        <v>0</v>
      </c>
      <c r="F26" s="410"/>
      <c r="G26" s="409">
        <f t="shared" si="0"/>
        <v>0</v>
      </c>
      <c r="H26" s="412"/>
      <c r="I26" s="163">
        <f t="shared" si="1"/>
        <v>0</v>
      </c>
      <c r="J26" s="411">
        <f t="shared" si="2"/>
        <v>0</v>
      </c>
      <c r="K26" s="411"/>
      <c r="L26" s="163">
        <f t="shared" si="3"/>
        <v>0</v>
      </c>
    </row>
    <row r="27" spans="1:12" ht="18" customHeight="1" thickBot="1">
      <c r="A27" s="164" t="s">
        <v>148</v>
      </c>
      <c r="B27" s="188"/>
      <c r="C27" s="162">
        <v>3</v>
      </c>
      <c r="D27" s="163">
        <f>SUMIF('WAGE &amp; EXP'!I45,"&gt;24.99")</f>
        <v>0</v>
      </c>
      <c r="E27" s="409">
        <f t="shared" si="4"/>
        <v>0</v>
      </c>
      <c r="F27" s="410"/>
      <c r="G27" s="422">
        <f t="shared" si="0"/>
        <v>0</v>
      </c>
      <c r="H27" s="423"/>
      <c r="I27" s="163">
        <f t="shared" si="1"/>
        <v>0</v>
      </c>
      <c r="J27" s="411">
        <f t="shared" si="2"/>
        <v>0</v>
      </c>
      <c r="K27" s="411"/>
      <c r="L27" s="163">
        <f t="shared" si="3"/>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2011-01-11T14:01:59Z</cp:lastPrinted>
  <dcterms:created xsi:type="dcterms:W3CDTF">1998-09-16T18:26:16Z</dcterms:created>
  <dcterms:modified xsi:type="dcterms:W3CDTF">2021-01-17T02:22:12Z</dcterms:modified>
  <cp:category/>
  <cp:version/>
  <cp:contentType/>
  <cp:contentStatus/>
</cp:coreProperties>
</file>